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195" windowHeight="10290" activeTab="11"/>
  </bookViews>
  <sheets>
    <sheet name="A" sheetId="1" r:id="rId1"/>
    <sheet name="B" sheetId="2" r:id="rId2"/>
    <sheet name="C" sheetId="3" r:id="rId3"/>
    <sheet name="D" sheetId="4" r:id="rId4"/>
    <sheet name="E" sheetId="5" r:id="rId5"/>
    <sheet name="F" sheetId="6" r:id="rId6"/>
    <sheet name="G" sheetId="7" r:id="rId7"/>
    <sheet name="H" sheetId="8" r:id="rId8"/>
    <sheet name="K" sheetId="9" r:id="rId9"/>
    <sheet name="CH" sheetId="10" r:id="rId10"/>
    <sheet name="I" sheetId="11" r:id="rId11"/>
    <sheet name="J" sheetId="12" r:id="rId12"/>
    <sheet name="L" sheetId="13" r:id="rId13"/>
    <sheet name="M" sheetId="14" r:id="rId14"/>
    <sheet name="N" sheetId="15" r:id="rId15"/>
    <sheet name="O" sheetId="16" r:id="rId16"/>
    <sheet name="P" sheetId="17" r:id="rId17"/>
    <sheet name="R1" sheetId="18" r:id="rId18"/>
    <sheet name="R2" sheetId="19" r:id="rId19"/>
    <sheet name="S" sheetId="20" r:id="rId20"/>
    <sheet name="T" sheetId="21" r:id="rId21"/>
    <sheet name="U" sheetId="22" r:id="rId22"/>
    <sheet name="V" sheetId="23" r:id="rId23"/>
    <sheet name="W" sheetId="24" r:id="rId24"/>
    <sheet name="Z" sheetId="25" r:id="rId25"/>
    <sheet name="úspěšnost" sheetId="26" r:id="rId26"/>
  </sheets>
  <definedNames/>
  <calcPr fullCalcOnLoad="1"/>
</workbook>
</file>

<file path=xl/sharedStrings.xml><?xml version="1.0" encoding="utf-8"?>
<sst xmlns="http://schemas.openxmlformats.org/spreadsheetml/2006/main" count="1035" uniqueCount="671">
  <si>
    <t>kulčiba</t>
  </si>
  <si>
    <t>kubesy</t>
  </si>
  <si>
    <t>kučugur</t>
  </si>
  <si>
    <t>kruciáta</t>
  </si>
  <si>
    <t>kujaviak</t>
  </si>
  <si>
    <t>koka-kola</t>
  </si>
  <si>
    <t>kolpitida</t>
  </si>
  <si>
    <t>kurgan</t>
  </si>
  <si>
    <t>kuřavka</t>
  </si>
  <si>
    <t>kreténismus</t>
  </si>
  <si>
    <t>% správných odpovědí</t>
  </si>
  <si>
    <t>nejoblíbenější odpověď</t>
  </si>
  <si>
    <t>správná odpověď</t>
  </si>
  <si>
    <t>stará střelná zbraň</t>
  </si>
  <si>
    <t>rostlina produkující jed strychnin</t>
  </si>
  <si>
    <t>sudy na víno</t>
  </si>
  <si>
    <t>tvar cukru v obchodu</t>
  </si>
  <si>
    <t>přesyp na Dněpru</t>
  </si>
  <si>
    <t>pomsta</t>
  </si>
  <si>
    <t>křížová výprava</t>
  </si>
  <si>
    <t>sibiřský rybář</t>
  </si>
  <si>
    <t>polský tanec</t>
  </si>
  <si>
    <t>špatný přepis coca-cola</t>
  </si>
  <si>
    <t>nápoj vyrobený ze semen koky a koly</t>
  </si>
  <si>
    <t>zánět pochvy</t>
  </si>
  <si>
    <t>opevnění</t>
  </si>
  <si>
    <t>mohyla</t>
  </si>
  <si>
    <t>bylina z čeledi miříkovitých</t>
  </si>
  <si>
    <t>hornický výraz pro zvodnělé písky</t>
  </si>
  <si>
    <t>:-)</t>
  </si>
  <si>
    <t>počet správných odpovědí</t>
  </si>
  <si>
    <t>slovo</t>
  </si>
  <si>
    <t>langur</t>
  </si>
  <si>
    <t>laloška</t>
  </si>
  <si>
    <t>látro</t>
  </si>
  <si>
    <t>lošák</t>
  </si>
  <si>
    <t>lutna</t>
  </si>
  <si>
    <t>lapili</t>
  </si>
  <si>
    <t>lokus</t>
  </si>
  <si>
    <t>lubenice</t>
  </si>
  <si>
    <t>listonožky</t>
  </si>
  <si>
    <t>lias</t>
  </si>
  <si>
    <t>kočkodanovitá opice</t>
  </si>
  <si>
    <t>prvek antické architektury</t>
  </si>
  <si>
    <t>stará délková míra</t>
  </si>
  <si>
    <t>houba</t>
  </si>
  <si>
    <t>větrací trouba v důlních dílech</t>
  </si>
  <si>
    <t>sopečné vyvřeliny charakteru strusky</t>
  </si>
  <si>
    <t>vodní meloun</t>
  </si>
  <si>
    <t>skupina korýšů</t>
  </si>
  <si>
    <t>geologická podjednotka jury</t>
  </si>
  <si>
    <t>kočkodanovitá opice a historický název chemikálie</t>
  </si>
  <si>
    <t>součást tkalcovského stavu a druh medúzy</t>
  </si>
  <si>
    <t>stará délková míra a stará keramická nádoba</t>
  </si>
  <si>
    <t>část mlýnského kola</t>
  </si>
  <si>
    <t>pigmentace</t>
  </si>
  <si>
    <t>pozice na chromozómu</t>
  </si>
  <si>
    <t>jáma na skladování potravin (všichni)</t>
  </si>
  <si>
    <t>geologická podjednotka křídy</t>
  </si>
  <si>
    <t>celkem</t>
  </si>
  <si>
    <t>vítěz</t>
  </si>
  <si>
    <t>odpovědí</t>
  </si>
  <si>
    <t>melena</t>
  </si>
  <si>
    <t>meruzalka</t>
  </si>
  <si>
    <t>midraš</t>
  </si>
  <si>
    <t>mameluci</t>
  </si>
  <si>
    <t>menzúr</t>
  </si>
  <si>
    <t>mošus</t>
  </si>
  <si>
    <t>majuskule</t>
  </si>
  <si>
    <t>mimoběžky</t>
  </si>
  <si>
    <t>mensa</t>
  </si>
  <si>
    <t>mrdangam</t>
  </si>
  <si>
    <t>larva mihule</t>
  </si>
  <si>
    <t>angrešt</t>
  </si>
  <si>
    <t>úředník</t>
  </si>
  <si>
    <t>vojenské oddíly složené z otroků</t>
  </si>
  <si>
    <t>odměrná nádoba</t>
  </si>
  <si>
    <t>řezný nástroj</t>
  </si>
  <si>
    <t>organismy náležející k fytoplanktonu</t>
  </si>
  <si>
    <t>přímky, které neleží v jedné rovině</t>
  </si>
  <si>
    <t>obětní stůl křesťanského ritu</t>
  </si>
  <si>
    <t>hudební bicí nástroj</t>
  </si>
  <si>
    <t>černé mazlavé hovno</t>
  </si>
  <si>
    <t>rybíz</t>
  </si>
  <si>
    <t>výklad ke Starému zákonu</t>
  </si>
  <si>
    <t>pižmo</t>
  </si>
  <si>
    <t>velká písmena abecedy</t>
  </si>
  <si>
    <t>studentský spolek</t>
  </si>
  <si>
    <t>náduvník</t>
  </si>
  <si>
    <t>noetika</t>
  </si>
  <si>
    <t>najáda</t>
  </si>
  <si>
    <t>nefrídium</t>
  </si>
  <si>
    <t>nuloda</t>
  </si>
  <si>
    <t>nešpory</t>
  </si>
  <si>
    <t>nákončí</t>
  </si>
  <si>
    <t>negus</t>
  </si>
  <si>
    <t>neutrino</t>
  </si>
  <si>
    <t>nivace</t>
  </si>
  <si>
    <t>teorie poznání</t>
  </si>
  <si>
    <t>larvální stadium hmyzu</t>
  </si>
  <si>
    <t>topořivé tělísko</t>
  </si>
  <si>
    <t>výbojka bez elektrod</t>
  </si>
  <si>
    <t>odpolední pobožnost</t>
  </si>
  <si>
    <t>vladař</t>
  </si>
  <si>
    <t>součást vojenského opevnění</t>
  </si>
  <si>
    <t>částice, jejíž existence se nikdy nepotvrdila</t>
  </si>
  <si>
    <t>výmolná činnost sněhem</t>
  </si>
  <si>
    <t>zařízení k máčení ječmene ve sladovně</t>
  </si>
  <si>
    <t>vylučovací orgán nižších živočichů</t>
  </si>
  <si>
    <t>okrasný kovový předmět</t>
  </si>
  <si>
    <t>neutrální částice se spinem 1/2</t>
  </si>
  <si>
    <t>obdukce</t>
  </si>
  <si>
    <t>ofiklejda</t>
  </si>
  <si>
    <t>očapí</t>
  </si>
  <si>
    <t>obrněnky</t>
  </si>
  <si>
    <t>omnipotence</t>
  </si>
  <si>
    <t>obratlík</t>
  </si>
  <si>
    <t>ommatidium</t>
  </si>
  <si>
    <t>ordináta</t>
  </si>
  <si>
    <t>oskeruše</t>
  </si>
  <si>
    <t>okcident</t>
  </si>
  <si>
    <t>a 1 doplňková</t>
  </si>
  <si>
    <t>Lenka</t>
  </si>
  <si>
    <t>Manka a Martin</t>
  </si>
  <si>
    <t>Zdislava</t>
  </si>
  <si>
    <t>právní úkon</t>
  </si>
  <si>
    <t>pitva</t>
  </si>
  <si>
    <t>zlodějina</t>
  </si>
  <si>
    <t>starý dechový nástroj</t>
  </si>
  <si>
    <t>česlová stěna</t>
  </si>
  <si>
    <t>devonské pancířnaté ryby</t>
  </si>
  <si>
    <t>třída jednobuněčných organismů</t>
  </si>
  <si>
    <t>všemohoucnost</t>
  </si>
  <si>
    <t>kovová spojka vlasce</t>
  </si>
  <si>
    <t>kovová spojka vlasce a dřevěný čep</t>
  </si>
  <si>
    <t>jednotlivé očko složeného oka hmyzu</t>
  </si>
  <si>
    <t>ypsilonová souřadnice v rovině</t>
  </si>
  <si>
    <t>středověký soudní úkon (boží soud)</t>
  </si>
  <si>
    <t>strom z čeledi růžovitých</t>
  </si>
  <si>
    <t>východ</t>
  </si>
  <si>
    <t>západ</t>
  </si>
  <si>
    <t>osrdečník</t>
  </si>
  <si>
    <t>oplodí - obal semene</t>
  </si>
  <si>
    <t>rostlina z čeledi hvězdnicovitých</t>
  </si>
  <si>
    <t>jevištní zařízení</t>
  </si>
  <si>
    <t>hluchavka</t>
  </si>
  <si>
    <t>jemnozrnný sediment</t>
  </si>
  <si>
    <t>český granát</t>
  </si>
  <si>
    <t>bohoslužba</t>
  </si>
  <si>
    <t>píseň</t>
  </si>
  <si>
    <t>dvoukřídlý hmyz</t>
  </si>
  <si>
    <t>dvoukřídlí hmyz</t>
  </si>
  <si>
    <t>výpustné zařízení</t>
  </si>
  <si>
    <t>brousek a chlup</t>
  </si>
  <si>
    <t>chlup</t>
  </si>
  <si>
    <t>schopnost oceli nabýt tvrdosti</t>
  </si>
  <si>
    <t>perikarp</t>
  </si>
  <si>
    <t>prasetník</t>
  </si>
  <si>
    <t>praktikábl</t>
  </si>
  <si>
    <t>pitulník</t>
  </si>
  <si>
    <t>pesík</t>
  </si>
  <si>
    <t>pyrop</t>
  </si>
  <si>
    <t>pastorela</t>
  </si>
  <si>
    <t>požerák</t>
  </si>
  <si>
    <t>prokalitelnost</t>
  </si>
  <si>
    <t>Mamut a Martin</t>
  </si>
  <si>
    <t>počet soutěžících</t>
  </si>
  <si>
    <t>routička</t>
  </si>
  <si>
    <t>radicula</t>
  </si>
  <si>
    <t>rozvilina</t>
  </si>
  <si>
    <t>rozhuda</t>
  </si>
  <si>
    <t>rypečky</t>
  </si>
  <si>
    <t>ragády</t>
  </si>
  <si>
    <t>regnum</t>
  </si>
  <si>
    <t>rustika</t>
  </si>
  <si>
    <t>rubor</t>
  </si>
  <si>
    <t>rání</t>
  </si>
  <si>
    <t>kapradina</t>
  </si>
  <si>
    <t>vývojová fáze kořene rostlin</t>
  </si>
  <si>
    <t>ornamentální motiv s listy</t>
  </si>
  <si>
    <t>měkký tvaroh se solí, máslem a pažitkou</t>
  </si>
  <si>
    <t>třída hlístů</t>
  </si>
  <si>
    <t>praskliny prsních bradavek při kojení</t>
  </si>
  <si>
    <t>symbol a říše</t>
  </si>
  <si>
    <t>zakrnělý zbytek orgánu</t>
  </si>
  <si>
    <t>druh zdiva</t>
  </si>
  <si>
    <t>radžova manželka</t>
  </si>
  <si>
    <t>říše</t>
  </si>
  <si>
    <t>všechny odpovědi (hospoda za půl bodu)</t>
  </si>
  <si>
    <t>zarudnutí tkáně</t>
  </si>
  <si>
    <t>Lenka ( a 4 další s 5 odpověďmi)</t>
  </si>
  <si>
    <t>rájovec</t>
  </si>
  <si>
    <t>rosolozub</t>
  </si>
  <si>
    <t>rušník</t>
  </si>
  <si>
    <t>rokambol</t>
  </si>
  <si>
    <t>rambla</t>
  </si>
  <si>
    <t>raptus</t>
  </si>
  <si>
    <t>regenschori</t>
  </si>
  <si>
    <t>raser</t>
  </si>
  <si>
    <t>retábl</t>
  </si>
  <si>
    <t>rinitida</t>
  </si>
  <si>
    <t>Janis a Martin</t>
  </si>
  <si>
    <t>ryba</t>
  </si>
  <si>
    <t>ryba a houba</t>
  </si>
  <si>
    <t>brouk</t>
  </si>
  <si>
    <t>česnek</t>
  </si>
  <si>
    <t>nivní půda a španělský pokrm</t>
  </si>
  <si>
    <t>stručný obsah listiny</t>
  </si>
  <si>
    <t>představený řádu jezuitů a papežský vyslanec</t>
  </si>
  <si>
    <t>řetězový dopravník</t>
  </si>
  <si>
    <t>podpora bednění při stavbě klenby</t>
  </si>
  <si>
    <t>otok genitálií a rýma</t>
  </si>
  <si>
    <t>rýma</t>
  </si>
  <si>
    <t>nivní půda</t>
  </si>
  <si>
    <t>porucha chování</t>
  </si>
  <si>
    <t>ředitel kůru v katolickém kostele</t>
  </si>
  <si>
    <t>analogie laseru v oboru rtg záření</t>
  </si>
  <si>
    <t>oltářní nástavec</t>
  </si>
  <si>
    <t>singultus</t>
  </si>
  <si>
    <t>slupice</t>
  </si>
  <si>
    <t>strboul</t>
  </si>
  <si>
    <t>solifuga</t>
  </si>
  <si>
    <t>skulař</t>
  </si>
  <si>
    <t>stadiál</t>
  </si>
  <si>
    <t>solenoid</t>
  </si>
  <si>
    <t>sahel</t>
  </si>
  <si>
    <t>sítkovice</t>
  </si>
  <si>
    <t>superfekundace</t>
  </si>
  <si>
    <t>Miki</t>
  </si>
  <si>
    <t>pečeť</t>
  </si>
  <si>
    <t>škytavka</t>
  </si>
  <si>
    <t>travina</t>
  </si>
  <si>
    <t>součást pluhu</t>
  </si>
  <si>
    <t>ledek, květenství, kůlna</t>
  </si>
  <si>
    <t>květenství</t>
  </si>
  <si>
    <t>pavoukovec</t>
  </si>
  <si>
    <t>mořský mlž</t>
  </si>
  <si>
    <t>kolísání hladiny podzemní vody</t>
  </si>
  <si>
    <t>vrchol doby ledové</t>
  </si>
  <si>
    <t>válcová cívka</t>
  </si>
  <si>
    <t>fosilní bahno</t>
  </si>
  <si>
    <t>krajinný typ</t>
  </si>
  <si>
    <t>typ buňky v rostlinném pletivu</t>
  </si>
  <si>
    <t>typ lékařského zákroku</t>
  </si>
  <si>
    <t>přeoplození</t>
  </si>
  <si>
    <t>tužlík</t>
  </si>
  <si>
    <t>tachyon</t>
  </si>
  <si>
    <t>terceron</t>
  </si>
  <si>
    <t>tangel</t>
  </si>
  <si>
    <t>terkelice</t>
  </si>
  <si>
    <t>tarpan</t>
  </si>
  <si>
    <t>tvrdka</t>
  </si>
  <si>
    <t>tragant</t>
  </si>
  <si>
    <t>triér</t>
  </si>
  <si>
    <t>turgor</t>
  </si>
  <si>
    <t>Miki a Mamut</t>
  </si>
  <si>
    <t>orchidej</t>
  </si>
  <si>
    <t>ocelový nástroj</t>
  </si>
  <si>
    <t>hypotetická částice</t>
  </si>
  <si>
    <t>míšenec mulata a bělošky a naopak</t>
  </si>
  <si>
    <t>humus obohacený žížalími hovínky</t>
  </si>
  <si>
    <t>pálenka</t>
  </si>
  <si>
    <t>kůň</t>
  </si>
  <si>
    <t>plod rostlin</t>
  </si>
  <si>
    <t>klovatina</t>
  </si>
  <si>
    <t>zemědělský stroj na třídění semen</t>
  </si>
  <si>
    <t>vnitřní tlak v živé buňce</t>
  </si>
  <si>
    <t>tříveršová sloka</t>
  </si>
  <si>
    <t>impaktní sklo</t>
  </si>
  <si>
    <t>ozdobná mísa</t>
  </si>
  <si>
    <t>had, kůň, pták</t>
  </si>
  <si>
    <t>ledovcové údolí</t>
  </si>
  <si>
    <t>svrchní křída (geologické období)</t>
  </si>
  <si>
    <t>újeď</t>
  </si>
  <si>
    <t>úbytě</t>
  </si>
  <si>
    <t>ulcus</t>
  </si>
  <si>
    <t>umbra</t>
  </si>
  <si>
    <t>unanimismus</t>
  </si>
  <si>
    <t>úpolník</t>
  </si>
  <si>
    <t>uperace</t>
  </si>
  <si>
    <t>ureter</t>
  </si>
  <si>
    <t>uzance</t>
  </si>
  <si>
    <t>ultrabazika</t>
  </si>
  <si>
    <t>mršina</t>
  </si>
  <si>
    <t>tuberkulóza</t>
  </si>
  <si>
    <t>vřed</t>
  </si>
  <si>
    <t>vnitřní část sluneční skvrny</t>
  </si>
  <si>
    <t>literární estetický směr</t>
  </si>
  <si>
    <t>vrabec polní</t>
  </si>
  <si>
    <t>sterilizace párou</t>
  </si>
  <si>
    <t>močovod</t>
  </si>
  <si>
    <t>zvyklost</t>
  </si>
  <si>
    <t>tmavé vyvřeliny</t>
  </si>
  <si>
    <t>pícnina</t>
  </si>
  <si>
    <t>plynatost a sterilizace párou</t>
  </si>
  <si>
    <t>Janis</t>
  </si>
  <si>
    <t>vakát</t>
  </si>
  <si>
    <t>valin</t>
  </si>
  <si>
    <t>vakreace</t>
  </si>
  <si>
    <t>verdura</t>
  </si>
  <si>
    <t>variola</t>
  </si>
  <si>
    <t>vertep</t>
  </si>
  <si>
    <t>vochle</t>
  </si>
  <si>
    <t>volapuk</t>
  </si>
  <si>
    <t>véba</t>
  </si>
  <si>
    <t>vrtohlav</t>
  </si>
  <si>
    <t>a jedna doplňková</t>
  </si>
  <si>
    <t>Kuba (Jitka, Lenka)</t>
  </si>
  <si>
    <t>nepotištěná stránka v knize</t>
  </si>
  <si>
    <t>aminokyselina</t>
  </si>
  <si>
    <t>pasterace smetany sníženým tlakem</t>
  </si>
  <si>
    <t>nástěnný koberec</t>
  </si>
  <si>
    <t>neštovice</t>
  </si>
  <si>
    <t>jetel</t>
  </si>
  <si>
    <t>kartáč na len</t>
  </si>
  <si>
    <t>umělý dorozumívací jazyk</t>
  </si>
  <si>
    <t>palma</t>
  </si>
  <si>
    <t>tasemnice</t>
  </si>
  <si>
    <t>druh sekyry a nepotištěná stránka v knize</t>
  </si>
  <si>
    <t>loutkové divadlo</t>
  </si>
  <si>
    <t>tkanina</t>
  </si>
  <si>
    <t>wádí</t>
  </si>
  <si>
    <t>wad</t>
  </si>
  <si>
    <t>wyandottka</t>
  </si>
  <si>
    <t>witan</t>
  </si>
  <si>
    <t>whig</t>
  </si>
  <si>
    <t>wešebt</t>
  </si>
  <si>
    <t>wumera</t>
  </si>
  <si>
    <t>wahhabismus</t>
  </si>
  <si>
    <t>wandoo</t>
  </si>
  <si>
    <t>whisker</t>
  </si>
  <si>
    <t>suché pouštní údolí</t>
  </si>
  <si>
    <t>černý nerost</t>
  </si>
  <si>
    <t>plemeno kura</t>
  </si>
  <si>
    <t>shromáždění anglosaských bojovníků</t>
  </si>
  <si>
    <t>otrok</t>
  </si>
  <si>
    <t>keramická magická figurka a slunovrat</t>
  </si>
  <si>
    <t>islámský politický směr</t>
  </si>
  <si>
    <t>mělčina</t>
  </si>
  <si>
    <t>sloní kel</t>
  </si>
  <si>
    <t>tenké vlákno</t>
  </si>
  <si>
    <t>příslušník britské politické strany</t>
  </si>
  <si>
    <t>keramická magická figurka</t>
  </si>
  <si>
    <t>vrhač kopí na principu páky</t>
  </si>
  <si>
    <t>blahovičníkový les</t>
  </si>
  <si>
    <t>Lenka (Kuba)</t>
  </si>
  <si>
    <t>zradidla</t>
  </si>
  <si>
    <t>zakát</t>
  </si>
  <si>
    <t>zygota</t>
  </si>
  <si>
    <t>zéva</t>
  </si>
  <si>
    <t>zebrula</t>
  </si>
  <si>
    <t>zebroid</t>
  </si>
  <si>
    <t>zavinutec</t>
  </si>
  <si>
    <t>zenit</t>
  </si>
  <si>
    <t>zeolit</t>
  </si>
  <si>
    <t>zabíhavost</t>
  </si>
  <si>
    <t>zařízení v cukrovaru</t>
  </si>
  <si>
    <t>lovecká pomůcka</t>
  </si>
  <si>
    <t>náboženská daň - muslimská</t>
  </si>
  <si>
    <t>oplozená vaječná buňka</t>
  </si>
  <si>
    <t>rýha na povrchu ledovce</t>
  </si>
  <si>
    <t>kříženec samice zebry a samce koně</t>
  </si>
  <si>
    <t>druh drobného korýše</t>
  </si>
  <si>
    <t>horizont</t>
  </si>
  <si>
    <t>přechodná fáze mezi paleolitem a neolitem</t>
  </si>
  <si>
    <t>schopnost tekutého kovu vyplnit dutiny</t>
  </si>
  <si>
    <t>obří mlž</t>
  </si>
  <si>
    <t>kříženec samce zebry a samice koně</t>
  </si>
  <si>
    <t>předožábrý plž</t>
  </si>
  <si>
    <t>nadhlavník</t>
  </si>
  <si>
    <t>nerost</t>
  </si>
  <si>
    <t>Martin</t>
  </si>
  <si>
    <t>abulie</t>
  </si>
  <si>
    <t>abdomen</t>
  </si>
  <si>
    <t>akvalung</t>
  </si>
  <si>
    <t>alcazar</t>
  </si>
  <si>
    <t>alterace</t>
  </si>
  <si>
    <t>apostata</t>
  </si>
  <si>
    <t>autodafé</t>
  </si>
  <si>
    <t>adjunkt</t>
  </si>
  <si>
    <t>alveol</t>
  </si>
  <si>
    <t>adverbium</t>
  </si>
  <si>
    <t>+ Janis, který měl 7.5 bodu, ale 3 se mu odečetly za řecká slova</t>
  </si>
  <si>
    <t>ztráta chuti k jídlu</t>
  </si>
  <si>
    <t>ztráta vůle</t>
  </si>
  <si>
    <t>břicho</t>
  </si>
  <si>
    <t>břicho (u savců) a zadeček (u členovců)</t>
  </si>
  <si>
    <t>nadzemní vodovod</t>
  </si>
  <si>
    <t>dýchací přístroj</t>
  </si>
  <si>
    <t>vězení a maurský palác</t>
  </si>
  <si>
    <t>maurský opevněný palác</t>
  </si>
  <si>
    <t>střídání herců v roli, přetok tlakové podzemní vody</t>
  </si>
  <si>
    <t>změna, poškození</t>
  </si>
  <si>
    <t>cévní výduť</t>
  </si>
  <si>
    <t>odpadlík</t>
  </si>
  <si>
    <t>rituál přijetí do templářského řádu, trh s otroky</t>
  </si>
  <si>
    <t>okázalá poprava kacířů</t>
  </si>
  <si>
    <t>pomocný úředník</t>
  </si>
  <si>
    <t>malá dutina v organismu</t>
  </si>
  <si>
    <t>příslovce</t>
  </si>
  <si>
    <t>Lenka Hlinková (+ Lenka Reitmeierová)</t>
  </si>
  <si>
    <t>bedlobytka</t>
  </si>
  <si>
    <t>bombarda</t>
  </si>
  <si>
    <t>borlice</t>
  </si>
  <si>
    <t>brť</t>
  </si>
  <si>
    <t>bufonáda</t>
  </si>
  <si>
    <t>bulava</t>
  </si>
  <si>
    <t>babirusa</t>
  </si>
  <si>
    <t>brakýř</t>
  </si>
  <si>
    <t>bifurkace</t>
  </si>
  <si>
    <t>bezblanka</t>
  </si>
  <si>
    <t>pokrývka hlavy</t>
  </si>
  <si>
    <t>lovecká trubka</t>
  </si>
  <si>
    <t>včelí dutina</t>
  </si>
  <si>
    <t>kyselý nálev</t>
  </si>
  <si>
    <t>velitelský palcát</t>
  </si>
  <si>
    <t>prasatovitý savec</t>
  </si>
  <si>
    <t>nádoba na ryby</t>
  </si>
  <si>
    <t>proces rýhování vajíčka po oplodnění</t>
  </si>
  <si>
    <t>žába</t>
  </si>
  <si>
    <t>rozvětvení řeky do dvou povodí</t>
  </si>
  <si>
    <t>plemeno psa</t>
  </si>
  <si>
    <t>divadelní fraška</t>
  </si>
  <si>
    <t>velkorážní dělo</t>
  </si>
  <si>
    <t>Mamut</t>
  </si>
  <si>
    <t>cwm</t>
  </si>
  <si>
    <t>cirrostratus</t>
  </si>
  <si>
    <t>cípal</t>
  </si>
  <si>
    <t>cápovice</t>
  </si>
  <si>
    <t>cefeida</t>
  </si>
  <si>
    <t>celestin</t>
  </si>
  <si>
    <t>cicvár</t>
  </si>
  <si>
    <t>cvrčala</t>
  </si>
  <si>
    <t>cutisin</t>
  </si>
  <si>
    <t>cisiojan</t>
  </si>
  <si>
    <t>ledovcový kar</t>
  </si>
  <si>
    <t>řasokupa</t>
  </si>
  <si>
    <t>korýš</t>
  </si>
  <si>
    <t>polévka</t>
  </si>
  <si>
    <t>pulsující hvězda</t>
  </si>
  <si>
    <t>dřevěný čep</t>
  </si>
  <si>
    <t>drozd</t>
  </si>
  <si>
    <t>rafinovaný zemní vosk</t>
  </si>
  <si>
    <t>středověký veršovaný kalendář</t>
  </si>
  <si>
    <t>řasosloha</t>
  </si>
  <si>
    <t>skupina plemen ovcí s dlouhou vlnou</t>
  </si>
  <si>
    <t>vápnité tělísko ve spraši</t>
  </si>
  <si>
    <t>umělé střívko</t>
  </si>
  <si>
    <t>Václav</t>
  </si>
  <si>
    <t>+ 3 další</t>
  </si>
  <si>
    <t>drkalka</t>
  </si>
  <si>
    <t>dauphin</t>
  </si>
  <si>
    <t>dazule</t>
  </si>
  <si>
    <t>dikdik</t>
  </si>
  <si>
    <t>džamahirija</t>
  </si>
  <si>
    <t>dragonáda</t>
  </si>
  <si>
    <t>dračinec</t>
  </si>
  <si>
    <t>dekapitace</t>
  </si>
  <si>
    <t>dolmen</t>
  </si>
  <si>
    <t>dergana</t>
  </si>
  <si>
    <t>sinice a tkalcovský stav</t>
  </si>
  <si>
    <t>sinice</t>
  </si>
  <si>
    <t>plachetnice</t>
  </si>
  <si>
    <t>korunní princ</t>
  </si>
  <si>
    <t>druh tiskového písma</t>
  </si>
  <si>
    <t>brouk kozlíček (tesařík)</t>
  </si>
  <si>
    <t>malá antilopa a indonézské ovoce</t>
  </si>
  <si>
    <t>pohybující se pouštní duna</t>
  </si>
  <si>
    <t>kárné opatření při násilné rekatolizaci hugenotů</t>
  </si>
  <si>
    <t>druh stromové agave</t>
  </si>
  <si>
    <t>oddělení hlavy od trupu</t>
  </si>
  <si>
    <t>pohřební památník</t>
  </si>
  <si>
    <t>mohutný útvar tvořený vyvřelinami stejného stáří</t>
  </si>
  <si>
    <t>nic to neznamená</t>
  </si>
  <si>
    <t>arabský všelidový stát</t>
  </si>
  <si>
    <t>malá antilopa</t>
  </si>
  <si>
    <t>ptakotrudka</t>
  </si>
  <si>
    <t>estuár</t>
  </si>
  <si>
    <t>enuréza</t>
  </si>
  <si>
    <t>evaporit</t>
  </si>
  <si>
    <t>emaskulace</t>
  </si>
  <si>
    <t>email</t>
  </si>
  <si>
    <t>eremita</t>
  </si>
  <si>
    <t>ekdyse</t>
  </si>
  <si>
    <t>epruveta</t>
  </si>
  <si>
    <t>eman</t>
  </si>
  <si>
    <t>edafon</t>
  </si>
  <si>
    <t>nálevkovité ústí řeky</t>
  </si>
  <si>
    <t>pomočování</t>
  </si>
  <si>
    <t>sediment vysrážený z roztoku</t>
  </si>
  <si>
    <t>vysoušení</t>
  </si>
  <si>
    <t>kastrace</t>
  </si>
  <si>
    <t>dekorativní úprava povrchu</t>
  </si>
  <si>
    <t>dekorativní úprava povrchu a sklovina</t>
  </si>
  <si>
    <t>poustevník</t>
  </si>
  <si>
    <t>úřední výnos a výměna pokožky</t>
  </si>
  <si>
    <t>výměna pokožky</t>
  </si>
  <si>
    <t>zkumavka</t>
  </si>
  <si>
    <t>stará jednotka ionizujícího záření</t>
  </si>
  <si>
    <t>výstelka míšního kanálu</t>
  </si>
  <si>
    <t>soubor živých organismů v půdě</t>
  </si>
  <si>
    <t>Slávka</t>
  </si>
  <si>
    <t>+ Mamut</t>
  </si>
  <si>
    <t>fides</t>
  </si>
  <si>
    <t>floém</t>
  </si>
  <si>
    <t>fámulus</t>
  </si>
  <si>
    <t>féma</t>
  </si>
  <si>
    <t>frček</t>
  </si>
  <si>
    <t>fregatka</t>
  </si>
  <si>
    <t>feudum</t>
  </si>
  <si>
    <t>fimóza</t>
  </si>
  <si>
    <t>felace</t>
  </si>
  <si>
    <t>flatulence</t>
  </si>
  <si>
    <t>ložisko (geologické)</t>
  </si>
  <si>
    <t>mravní závazek</t>
  </si>
  <si>
    <t>bodná zbraň a lýko</t>
  </si>
  <si>
    <t>lýko</t>
  </si>
  <si>
    <t>sluha</t>
  </si>
  <si>
    <t>biblická obluda a samozvaný soud</t>
  </si>
  <si>
    <t>samozvaný soud</t>
  </si>
  <si>
    <t>zlatá mince</t>
  </si>
  <si>
    <t>hlodavec</t>
  </si>
  <si>
    <t>pták</t>
  </si>
  <si>
    <t>léno</t>
  </si>
  <si>
    <t>zúžení předkožky</t>
  </si>
  <si>
    <t>orální sex</t>
  </si>
  <si>
    <t>zvýšená prdivost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</si>
  <si>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</si>
  <si>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</si>
  <si>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</si>
  <si>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</si>
  <si>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</si>
  <si>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</si>
  <si>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</si>
  <si>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</si>
  <si>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</si>
  <si>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</si>
  <si>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</si>
  <si>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</si>
  <si>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</si>
  <si>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</si>
  <si>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</si>
  <si>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</si>
  <si>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S</t>
  </si>
  <si>
    <t>T</t>
  </si>
  <si>
    <t>U</t>
  </si>
  <si>
    <t>V</t>
  </si>
  <si>
    <t>W</t>
  </si>
  <si>
    <t>Z</t>
  </si>
  <si>
    <t>R2</t>
  </si>
  <si>
    <t>R1</t>
  </si>
  <si>
    <t>PRŮMĚR</t>
  </si>
  <si>
    <t>gupka</t>
  </si>
  <si>
    <t>gutace</t>
  </si>
  <si>
    <t>galantýna</t>
  </si>
  <si>
    <t>gnómon</t>
  </si>
  <si>
    <t>gibbus</t>
  </si>
  <si>
    <t>gaučo</t>
  </si>
  <si>
    <t>gonorrhoea</t>
  </si>
  <si>
    <t>golet</t>
  </si>
  <si>
    <t>graptolit</t>
  </si>
  <si>
    <t>gavúnek</t>
  </si>
  <si>
    <t>paví očko</t>
  </si>
  <si>
    <t>vylučování přebytečné vody u rostlin</t>
  </si>
  <si>
    <t>úplet a paštika</t>
  </si>
  <si>
    <t>víceramenný svícen</t>
  </si>
  <si>
    <t>klubíčko vlásečnic</t>
  </si>
  <si>
    <t>pasák dobytka</t>
  </si>
  <si>
    <t>kapavka</t>
  </si>
  <si>
    <t>vesnice</t>
  </si>
  <si>
    <t>bazická vyvřelina</t>
  </si>
  <si>
    <t>akvarijní rybka</t>
  </si>
  <si>
    <t>paštika</t>
  </si>
  <si>
    <t>astrální zařízení</t>
  </si>
  <si>
    <t>hrb</t>
  </si>
  <si>
    <t>vyhnanství</t>
  </si>
  <si>
    <t>mořský polostrunatec</t>
  </si>
  <si>
    <t>+ Slávka</t>
  </si>
  <si>
    <t>hrink</t>
  </si>
  <si>
    <t>hřížidlo</t>
  </si>
  <si>
    <t>hrma</t>
  </si>
  <si>
    <t>hlevík</t>
  </si>
  <si>
    <t>holendr</t>
  </si>
  <si>
    <t>helmint</t>
  </si>
  <si>
    <t>hadál</t>
  </si>
  <si>
    <t>hyfa</t>
  </si>
  <si>
    <t>hiát</t>
  </si>
  <si>
    <t>hromadinky</t>
  </si>
  <si>
    <t>+Mamut a Bobík</t>
  </si>
  <si>
    <t>avarský opevněný tábor</t>
  </si>
  <si>
    <t>druh nástroje pro orbu</t>
  </si>
  <si>
    <t>olověná zátěž udice</t>
  </si>
  <si>
    <t>Venušin pahorek</t>
  </si>
  <si>
    <t>třída mechorostů</t>
  </si>
  <si>
    <t>šroubení</t>
  </si>
  <si>
    <t>červ (v parazitologii)</t>
  </si>
  <si>
    <t>pták a životopis světce</t>
  </si>
  <si>
    <t>nejhluší část dna oceánů</t>
  </si>
  <si>
    <t>houbové vlákno</t>
  </si>
  <si>
    <t>islámský vzdělanec</t>
  </si>
  <si>
    <t>dočasné přerušení osídlení</t>
  </si>
  <si>
    <t>řád prvoků</t>
  </si>
  <si>
    <t>cherubín</t>
  </si>
  <si>
    <t>choany</t>
  </si>
  <si>
    <t>chorea</t>
  </si>
  <si>
    <t>chural</t>
  </si>
  <si>
    <t>chám</t>
  </si>
  <si>
    <t>chelicery</t>
  </si>
  <si>
    <t>chapada</t>
  </si>
  <si>
    <t>chiasma</t>
  </si>
  <si>
    <t>chmýr</t>
  </si>
  <si>
    <t>chitin</t>
  </si>
  <si>
    <t>mytická okřídlená bytost</t>
  </si>
  <si>
    <t>spojení nosní dutiny s nosohltanem</t>
  </si>
  <si>
    <t>mongolské shromáždění</t>
  </si>
  <si>
    <t>sperma</t>
  </si>
  <si>
    <t>divadlo</t>
  </si>
  <si>
    <t>třída bakterií</t>
  </si>
  <si>
    <t>překřížení chromozómů</t>
  </si>
  <si>
    <t>přeměněný kalich rostlin sloužící jako padák</t>
  </si>
  <si>
    <t>dětská nemoc</t>
  </si>
  <si>
    <t>první pár příústních končetin</t>
  </si>
  <si>
    <t>polysacharid</t>
  </si>
  <si>
    <t>Zdenička</t>
  </si>
  <si>
    <t>CH</t>
  </si>
  <si>
    <t>iktus</t>
  </si>
  <si>
    <t>indolence</t>
  </si>
  <si>
    <t>igumen</t>
  </si>
  <si>
    <t>ileus</t>
  </si>
  <si>
    <t>inkunábule</t>
  </si>
  <si>
    <t>imago</t>
  </si>
  <si>
    <t>intaktní</t>
  </si>
  <si>
    <t>irbis</t>
  </si>
  <si>
    <t>infant</t>
  </si>
  <si>
    <t>imploze</t>
  </si>
  <si>
    <t>žloutenka</t>
  </si>
  <si>
    <t>netečnost</t>
  </si>
  <si>
    <t>kaučuk</t>
  </si>
  <si>
    <t>jílovitý nerost</t>
  </si>
  <si>
    <t>nejstarší tištěné listiny</t>
  </si>
  <si>
    <t>obrázek</t>
  </si>
  <si>
    <t>neporušený</t>
  </si>
  <si>
    <t>sněžný levhart</t>
  </si>
  <si>
    <t>dětina</t>
  </si>
  <si>
    <t>úder</t>
  </si>
  <si>
    <t>představený pravoslavného kláštera</t>
  </si>
  <si>
    <t>střevní neprůchodnost</t>
  </si>
  <si>
    <t>dospělý jedinec</t>
  </si>
  <si>
    <t>opak exploze</t>
  </si>
  <si>
    <t>janče</t>
  </si>
  <si>
    <t>jikavec</t>
  </si>
  <si>
    <t>jujuba</t>
  </si>
  <si>
    <t>jircha</t>
  </si>
  <si>
    <t>jidiš</t>
  </si>
  <si>
    <t>jestavka</t>
  </si>
  <si>
    <t>jirčák</t>
  </si>
  <si>
    <t>juchta</t>
  </si>
  <si>
    <t>jazylka</t>
  </si>
  <si>
    <t>jola</t>
  </si>
  <si>
    <t>část koňského postroje</t>
  </si>
  <si>
    <t>zakrslá jaboň</t>
  </si>
  <si>
    <t>subtropický plod</t>
  </si>
  <si>
    <t>solemi vyčiněná useň</t>
  </si>
  <si>
    <t>jazyk, řeč</t>
  </si>
  <si>
    <t>druh cihly</t>
  </si>
  <si>
    <t>samec jednokulčák</t>
  </si>
  <si>
    <t>dvoukolová kára</t>
  </si>
  <si>
    <t>kostěný podklad kořene jazyka</t>
  </si>
  <si>
    <t>lehká plachetnice</t>
  </si>
  <si>
    <t>pěnkava</t>
  </si>
  <si>
    <t>impregnovaná hovězí useň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</si>
</sst>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8" xfId="0" applyBorder="1" applyAlignment="1">
      <alignment horizontal="left"/>
    </xf>
    <xf numFmtId="0" fontId="0" fillId="0" borderId="17" xfId="0" applyBorder="1" applyAlignment="1">
      <alignment horizontal="left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left"/>
    </xf>
    <xf numFmtId="49" fontId="0" fillId="0" borderId="0" xfId="0" applyNumberFormat="1" applyFont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13.7109375" style="0" customWidth="1"/>
    <col min="2" max="2" width="14.28125" style="1" customWidth="1"/>
    <col min="3" max="3" width="13.7109375" style="1" customWidth="1"/>
    <col min="4" max="4" width="21.00390625" style="1" customWidth="1"/>
    <col min="5" max="5" width="44.7109375" style="0" customWidth="1"/>
    <col min="6" max="6" width="34.7109375" style="0" customWidth="1"/>
  </cols>
  <sheetData>
    <row r="1" spans="1:6" s="21" customFormat="1" ht="36.75" customHeight="1" thickBot="1">
      <c r="A1" s="17" t="s">
        <v>31</v>
      </c>
      <c r="B1" s="18" t="s">
        <v>30</v>
      </c>
      <c r="C1" s="18" t="s">
        <v>166</v>
      </c>
      <c r="D1" s="18" t="s">
        <v>10</v>
      </c>
      <c r="E1" s="19" t="s">
        <v>11</v>
      </c>
      <c r="F1" s="20" t="s">
        <v>12</v>
      </c>
    </row>
    <row r="2" spans="1:6" ht="13.5" thickTop="1">
      <c r="A2" s="8" t="s">
        <v>372</v>
      </c>
      <c r="B2" s="6">
        <v>0</v>
      </c>
      <c r="C2" s="38">
        <v>6</v>
      </c>
      <c r="D2" s="7">
        <f aca="true" t="shared" si="0" ref="D2:D11">B2/C$2*100</f>
        <v>0</v>
      </c>
      <c r="E2" s="30" t="s">
        <v>383</v>
      </c>
      <c r="F2" s="31" t="s">
        <v>384</v>
      </c>
    </row>
    <row r="3" spans="1:6" ht="12.75">
      <c r="A3" s="10" t="s">
        <v>373</v>
      </c>
      <c r="B3" s="3">
        <v>5</v>
      </c>
      <c r="C3" s="39"/>
      <c r="D3" s="4">
        <f t="shared" si="0"/>
        <v>83.33333333333334</v>
      </c>
      <c r="E3" s="32" t="s">
        <v>385</v>
      </c>
      <c r="F3" s="33" t="s">
        <v>386</v>
      </c>
    </row>
    <row r="4" spans="1:6" ht="12.75">
      <c r="A4" s="10" t="s">
        <v>374</v>
      </c>
      <c r="B4" s="3">
        <v>1</v>
      </c>
      <c r="C4" s="39"/>
      <c r="D4" s="4">
        <f t="shared" si="0"/>
        <v>16.666666666666664</v>
      </c>
      <c r="E4" s="32" t="s">
        <v>387</v>
      </c>
      <c r="F4" s="33" t="s">
        <v>388</v>
      </c>
    </row>
    <row r="5" spans="1:6" ht="12.75">
      <c r="A5" s="10" t="s">
        <v>375</v>
      </c>
      <c r="B5" s="3">
        <v>3</v>
      </c>
      <c r="C5" s="39"/>
      <c r="D5" s="4">
        <f t="shared" si="0"/>
        <v>50</v>
      </c>
      <c r="E5" s="32" t="s">
        <v>389</v>
      </c>
      <c r="F5" s="33" t="s">
        <v>390</v>
      </c>
    </row>
    <row r="6" spans="1:6" ht="12.75">
      <c r="A6" s="10" t="s">
        <v>376</v>
      </c>
      <c r="B6" s="3">
        <v>1</v>
      </c>
      <c r="C6" s="39"/>
      <c r="D6" s="4">
        <f t="shared" si="0"/>
        <v>16.666666666666664</v>
      </c>
      <c r="E6" s="32" t="s">
        <v>391</v>
      </c>
      <c r="F6" s="33" t="s">
        <v>392</v>
      </c>
    </row>
    <row r="7" spans="1:6" ht="12.75">
      <c r="A7" s="10" t="s">
        <v>377</v>
      </c>
      <c r="B7" s="3">
        <v>0</v>
      </c>
      <c r="C7" s="39"/>
      <c r="D7" s="4">
        <f t="shared" si="0"/>
        <v>0</v>
      </c>
      <c r="E7" s="32" t="s">
        <v>393</v>
      </c>
      <c r="F7" s="33" t="s">
        <v>394</v>
      </c>
    </row>
    <row r="8" spans="1:6" ht="12.75">
      <c r="A8" s="10" t="s">
        <v>378</v>
      </c>
      <c r="B8" s="3">
        <v>1</v>
      </c>
      <c r="C8" s="39"/>
      <c r="D8" s="4">
        <f t="shared" si="0"/>
        <v>16.666666666666664</v>
      </c>
      <c r="E8" s="32" t="s">
        <v>395</v>
      </c>
      <c r="F8" s="33" t="s">
        <v>396</v>
      </c>
    </row>
    <row r="9" spans="1:6" ht="12.75">
      <c r="A9" s="10" t="s">
        <v>379</v>
      </c>
      <c r="B9" s="3">
        <v>6</v>
      </c>
      <c r="C9" s="39"/>
      <c r="D9" s="4">
        <f t="shared" si="0"/>
        <v>100</v>
      </c>
      <c r="E9" s="32" t="s">
        <v>397</v>
      </c>
      <c r="F9" s="33" t="s">
        <v>397</v>
      </c>
    </row>
    <row r="10" spans="1:6" ht="12.75">
      <c r="A10" s="10" t="s">
        <v>380</v>
      </c>
      <c r="B10" s="3">
        <v>4</v>
      </c>
      <c r="C10" s="39"/>
      <c r="D10" s="4">
        <f t="shared" si="0"/>
        <v>66.66666666666666</v>
      </c>
      <c r="E10" s="32" t="s">
        <v>398</v>
      </c>
      <c r="F10" s="33" t="s">
        <v>398</v>
      </c>
    </row>
    <row r="11" spans="1:6" ht="13.5" thickBot="1">
      <c r="A11" s="12" t="s">
        <v>381</v>
      </c>
      <c r="B11" s="13">
        <v>4</v>
      </c>
      <c r="C11" s="40"/>
      <c r="D11" s="14">
        <f t="shared" si="0"/>
        <v>66.66666666666666</v>
      </c>
      <c r="E11" s="34" t="s">
        <v>399</v>
      </c>
      <c r="F11" s="35" t="s">
        <v>399</v>
      </c>
    </row>
    <row r="13" spans="3:4" ht="12.75">
      <c r="C13" s="1" t="s">
        <v>59</v>
      </c>
      <c r="D13" s="25">
        <f>(B2+B3+B4+B5+B6+B7+B8+B9+B10+B11)/7*10</f>
        <v>35.714285714285715</v>
      </c>
    </row>
    <row r="15" spans="1:6" ht="12.75">
      <c r="A15" s="26" t="s">
        <v>60</v>
      </c>
      <c r="B15" s="25">
        <v>4.5</v>
      </c>
      <c r="C15" s="25" t="s">
        <v>61</v>
      </c>
      <c r="D15" s="36" t="s">
        <v>306</v>
      </c>
      <c r="E15" s="29" t="s">
        <v>400</v>
      </c>
      <c r="F15" s="29" t="s">
        <v>382</v>
      </c>
    </row>
    <row r="17" ht="12.75">
      <c r="D17" s="37"/>
    </row>
  </sheetData>
  <sheetProtection/>
  <mergeCells count="1">
    <mergeCell ref="C2:C1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13.7109375" style="0" customWidth="1"/>
    <col min="2" max="2" width="14.28125" style="1" customWidth="1"/>
    <col min="3" max="3" width="13.7109375" style="1" customWidth="1"/>
    <col min="4" max="4" width="21.00390625" style="1" customWidth="1"/>
    <col min="5" max="5" width="44.7109375" style="0" customWidth="1"/>
    <col min="6" max="6" width="34.7109375" style="0" customWidth="1"/>
  </cols>
  <sheetData>
    <row r="1" spans="1:6" s="21" customFormat="1" ht="36.75" customHeight="1" thickBot="1">
      <c r="A1" s="17" t="s">
        <v>31</v>
      </c>
      <c r="B1" s="18" t="s">
        <v>30</v>
      </c>
      <c r="C1" s="18" t="s">
        <v>166</v>
      </c>
      <c r="D1" s="18" t="s">
        <v>10</v>
      </c>
      <c r="E1" s="19" t="s">
        <v>11</v>
      </c>
      <c r="F1" s="20" t="s">
        <v>12</v>
      </c>
    </row>
    <row r="2" spans="1:6" ht="13.5" thickTop="1">
      <c r="A2" s="8" t="s">
        <v>602</v>
      </c>
      <c r="B2" s="6">
        <v>7</v>
      </c>
      <c r="C2" s="38">
        <v>12</v>
      </c>
      <c r="D2" s="7">
        <f>B2/C$2*100</f>
        <v>58.333333333333336</v>
      </c>
      <c r="E2" s="30" t="s">
        <v>612</v>
      </c>
      <c r="F2" s="30" t="s">
        <v>612</v>
      </c>
    </row>
    <row r="3" spans="1:6" ht="12.75">
      <c r="A3" s="10" t="s">
        <v>603</v>
      </c>
      <c r="B3" s="3">
        <v>6</v>
      </c>
      <c r="C3" s="39"/>
      <c r="D3" s="4">
        <f aca="true" t="shared" si="0" ref="D3:D11">B3/C$2*100</f>
        <v>50</v>
      </c>
      <c r="E3" s="32" t="s">
        <v>613</v>
      </c>
      <c r="F3" s="32" t="s">
        <v>613</v>
      </c>
    </row>
    <row r="4" spans="1:6" ht="12.75">
      <c r="A4" s="10" t="s">
        <v>604</v>
      </c>
      <c r="B4" s="3">
        <v>2</v>
      </c>
      <c r="C4" s="39"/>
      <c r="D4" s="4">
        <f t="shared" si="0"/>
        <v>16.666666666666664</v>
      </c>
      <c r="E4" s="32" t="s">
        <v>616</v>
      </c>
      <c r="F4" s="32" t="s">
        <v>620</v>
      </c>
    </row>
    <row r="5" spans="1:6" ht="12.75">
      <c r="A5" s="10" t="s">
        <v>605</v>
      </c>
      <c r="B5" s="3">
        <v>9</v>
      </c>
      <c r="C5" s="39"/>
      <c r="D5" s="4">
        <f t="shared" si="0"/>
        <v>75</v>
      </c>
      <c r="E5" s="32" t="s">
        <v>614</v>
      </c>
      <c r="F5" s="32" t="s">
        <v>614</v>
      </c>
    </row>
    <row r="6" spans="1:6" ht="12.75">
      <c r="A6" s="10" t="s">
        <v>606</v>
      </c>
      <c r="B6" s="3">
        <v>7</v>
      </c>
      <c r="C6" s="39"/>
      <c r="D6" s="4">
        <f t="shared" si="0"/>
        <v>58.333333333333336</v>
      </c>
      <c r="E6" s="32" t="s">
        <v>615</v>
      </c>
      <c r="F6" s="32" t="s">
        <v>615</v>
      </c>
    </row>
    <row r="7" spans="1:6" ht="12.75">
      <c r="A7" s="10" t="s">
        <v>607</v>
      </c>
      <c r="B7" s="3">
        <v>0</v>
      </c>
      <c r="C7" s="39"/>
      <c r="D7" s="4">
        <f t="shared" si="0"/>
        <v>0</v>
      </c>
      <c r="E7" s="32" t="s">
        <v>617</v>
      </c>
      <c r="F7" s="32" t="s">
        <v>621</v>
      </c>
    </row>
    <row r="8" spans="1:6" ht="12.75">
      <c r="A8" s="10" t="s">
        <v>608</v>
      </c>
      <c r="B8" s="3">
        <v>6</v>
      </c>
      <c r="C8" s="39"/>
      <c r="D8" s="4">
        <f t="shared" si="0"/>
        <v>50</v>
      </c>
      <c r="E8" s="32" t="s">
        <v>241</v>
      </c>
      <c r="F8" s="32" t="s">
        <v>241</v>
      </c>
    </row>
    <row r="9" spans="1:6" ht="12.75">
      <c r="A9" s="10" t="s">
        <v>609</v>
      </c>
      <c r="B9" s="3">
        <v>9</v>
      </c>
      <c r="C9" s="39"/>
      <c r="D9" s="4">
        <f t="shared" si="0"/>
        <v>75</v>
      </c>
      <c r="E9" s="32" t="s">
        <v>618</v>
      </c>
      <c r="F9" s="32" t="s">
        <v>618</v>
      </c>
    </row>
    <row r="10" spans="1:6" ht="12.75">
      <c r="A10" s="10" t="s">
        <v>610</v>
      </c>
      <c r="B10" s="3">
        <v>11</v>
      </c>
      <c r="C10" s="39"/>
      <c r="D10" s="4">
        <f t="shared" si="0"/>
        <v>91.66666666666666</v>
      </c>
      <c r="E10" s="32" t="s">
        <v>619</v>
      </c>
      <c r="F10" s="32" t="s">
        <v>619</v>
      </c>
    </row>
    <row r="11" spans="1:6" ht="13.5" thickBot="1">
      <c r="A11" s="12" t="s">
        <v>611</v>
      </c>
      <c r="B11" s="13">
        <v>2</v>
      </c>
      <c r="C11" s="40"/>
      <c r="D11" s="14">
        <f t="shared" si="0"/>
        <v>16.666666666666664</v>
      </c>
      <c r="E11" s="34" t="s">
        <v>309</v>
      </c>
      <c r="F11" s="34" t="s">
        <v>622</v>
      </c>
    </row>
    <row r="13" spans="3:4" ht="12.75">
      <c r="C13" s="1" t="s">
        <v>59</v>
      </c>
      <c r="D13" s="25">
        <f>(B2+B3+B4+B5+B6+B7+B8+B9+B10+B11)/C2*10</f>
        <v>49.16666666666667</v>
      </c>
    </row>
    <row r="15" spans="1:6" ht="12.75">
      <c r="A15" s="26" t="s">
        <v>60</v>
      </c>
      <c r="B15" s="25">
        <v>7</v>
      </c>
      <c r="C15" s="25" t="s">
        <v>61</v>
      </c>
      <c r="D15" s="36" t="s">
        <v>623</v>
      </c>
      <c r="E15" s="29"/>
      <c r="F15" s="29"/>
    </row>
    <row r="17" ht="12.75">
      <c r="D17" s="37"/>
    </row>
  </sheetData>
  <sheetProtection/>
  <mergeCells count="1">
    <mergeCell ref="C2:C1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3.7109375" style="0" customWidth="1"/>
    <col min="2" max="2" width="14.28125" style="1" customWidth="1"/>
    <col min="3" max="3" width="13.7109375" style="1" customWidth="1"/>
    <col min="4" max="4" width="21.00390625" style="1" customWidth="1"/>
    <col min="5" max="5" width="44.7109375" style="0" customWidth="1"/>
    <col min="6" max="6" width="34.7109375" style="0" customWidth="1"/>
  </cols>
  <sheetData>
    <row r="1" spans="1:6" s="21" customFormat="1" ht="36.75" customHeight="1" thickBot="1">
      <c r="A1" s="17" t="s">
        <v>31</v>
      </c>
      <c r="B1" s="18" t="s">
        <v>30</v>
      </c>
      <c r="C1" s="18" t="s">
        <v>166</v>
      </c>
      <c r="D1" s="18" t="s">
        <v>10</v>
      </c>
      <c r="E1" s="19" t="s">
        <v>11</v>
      </c>
      <c r="F1" s="20" t="s">
        <v>12</v>
      </c>
    </row>
    <row r="2" spans="1:6" ht="13.5" thickTop="1">
      <c r="A2" s="8" t="s">
        <v>625</v>
      </c>
      <c r="B2" s="6">
        <v>1</v>
      </c>
      <c r="C2" s="38">
        <v>8</v>
      </c>
      <c r="D2" s="7">
        <f>B2/C$2*100</f>
        <v>12.5</v>
      </c>
      <c r="E2" s="30" t="s">
        <v>635</v>
      </c>
      <c r="F2" s="30" t="s">
        <v>644</v>
      </c>
    </row>
    <row r="3" spans="1:6" ht="12.75">
      <c r="A3" s="10" t="s">
        <v>626</v>
      </c>
      <c r="B3" s="3">
        <v>6</v>
      </c>
      <c r="C3" s="39"/>
      <c r="D3" s="4">
        <f aca="true" t="shared" si="0" ref="D3:D11">B3/C$2*100</f>
        <v>75</v>
      </c>
      <c r="E3" s="32" t="s">
        <v>636</v>
      </c>
      <c r="F3" s="32" t="s">
        <v>636</v>
      </c>
    </row>
    <row r="4" spans="1:6" ht="12.75">
      <c r="A4" s="10" t="s">
        <v>627</v>
      </c>
      <c r="B4" s="3">
        <v>2</v>
      </c>
      <c r="C4" s="39"/>
      <c r="D4" s="4">
        <f t="shared" si="0"/>
        <v>25</v>
      </c>
      <c r="E4" s="32" t="s">
        <v>637</v>
      </c>
      <c r="F4" s="32" t="s">
        <v>645</v>
      </c>
    </row>
    <row r="5" spans="1:6" ht="12.75">
      <c r="A5" s="10" t="s">
        <v>628</v>
      </c>
      <c r="B5" s="3">
        <v>1</v>
      </c>
      <c r="C5" s="39"/>
      <c r="D5" s="4">
        <f t="shared" si="0"/>
        <v>12.5</v>
      </c>
      <c r="E5" s="32" t="s">
        <v>638</v>
      </c>
      <c r="F5" s="32" t="s">
        <v>646</v>
      </c>
    </row>
    <row r="6" spans="1:6" ht="12.75">
      <c r="A6" s="10" t="s">
        <v>629</v>
      </c>
      <c r="B6" s="3">
        <v>6</v>
      </c>
      <c r="C6" s="39"/>
      <c r="D6" s="4">
        <f t="shared" si="0"/>
        <v>75</v>
      </c>
      <c r="E6" s="32" t="s">
        <v>639</v>
      </c>
      <c r="F6" s="32" t="s">
        <v>639</v>
      </c>
    </row>
    <row r="7" spans="1:6" ht="12.75">
      <c r="A7" s="10" t="s">
        <v>630</v>
      </c>
      <c r="B7" s="3">
        <v>1</v>
      </c>
      <c r="C7" s="39"/>
      <c r="D7" s="4">
        <f t="shared" si="0"/>
        <v>12.5</v>
      </c>
      <c r="E7" s="32" t="s">
        <v>640</v>
      </c>
      <c r="F7" s="32" t="s">
        <v>647</v>
      </c>
    </row>
    <row r="8" spans="1:6" ht="12.75">
      <c r="A8" s="10" t="s">
        <v>631</v>
      </c>
      <c r="B8" s="3">
        <v>4</v>
      </c>
      <c r="C8" s="39"/>
      <c r="D8" s="4">
        <f t="shared" si="0"/>
        <v>50</v>
      </c>
      <c r="E8" s="32" t="s">
        <v>641</v>
      </c>
      <c r="F8" s="32" t="s">
        <v>641</v>
      </c>
    </row>
    <row r="9" spans="1:6" ht="12.75">
      <c r="A9" s="10" t="s">
        <v>632</v>
      </c>
      <c r="B9" s="3">
        <v>5</v>
      </c>
      <c r="C9" s="39"/>
      <c r="D9" s="4">
        <f t="shared" si="0"/>
        <v>62.5</v>
      </c>
      <c r="E9" s="32" t="s">
        <v>642</v>
      </c>
      <c r="F9" s="32" t="s">
        <v>642</v>
      </c>
    </row>
    <row r="10" spans="1:6" ht="12.75">
      <c r="A10" s="10" t="s">
        <v>633</v>
      </c>
      <c r="B10" s="3">
        <v>2</v>
      </c>
      <c r="C10" s="39"/>
      <c r="D10" s="4">
        <f t="shared" si="0"/>
        <v>25</v>
      </c>
      <c r="E10" s="32" t="s">
        <v>643</v>
      </c>
      <c r="F10" s="32" t="s">
        <v>463</v>
      </c>
    </row>
    <row r="11" spans="1:6" ht="13.5" thickBot="1">
      <c r="A11" s="12" t="s">
        <v>634</v>
      </c>
      <c r="B11" s="13">
        <v>3</v>
      </c>
      <c r="C11" s="40"/>
      <c r="D11" s="14">
        <f t="shared" si="0"/>
        <v>37.5</v>
      </c>
      <c r="E11" s="34" t="s">
        <v>473</v>
      </c>
      <c r="F11" s="34" t="s">
        <v>648</v>
      </c>
    </row>
    <row r="13" spans="3:4" ht="12.75">
      <c r="C13" s="1" t="s">
        <v>59</v>
      </c>
      <c r="D13" s="25">
        <f>(B2+B3+B4+B5+B6+B7+B8+B9+B10+B11)/C2*10</f>
        <v>38.75</v>
      </c>
    </row>
    <row r="15" spans="1:6" ht="12.75">
      <c r="A15" s="26" t="s">
        <v>60</v>
      </c>
      <c r="B15" s="25">
        <v>6</v>
      </c>
      <c r="C15" s="25" t="s">
        <v>61</v>
      </c>
      <c r="D15" s="36" t="s">
        <v>122</v>
      </c>
      <c r="E15" s="29"/>
      <c r="F15" s="29"/>
    </row>
    <row r="17" ht="12.75">
      <c r="D17" s="37"/>
    </row>
  </sheetData>
  <sheetProtection/>
  <mergeCells count="1">
    <mergeCell ref="C2:C1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B16" sqref="B16"/>
    </sheetView>
  </sheetViews>
  <sheetFormatPr defaultColWidth="9.140625" defaultRowHeight="12.75"/>
  <cols>
    <col min="1" max="1" width="13.7109375" style="0" customWidth="1"/>
    <col min="2" max="2" width="14.28125" style="1" customWidth="1"/>
    <col min="3" max="3" width="13.7109375" style="1" customWidth="1"/>
    <col min="4" max="4" width="21.00390625" style="1" customWidth="1"/>
    <col min="5" max="5" width="44.7109375" style="0" customWidth="1"/>
    <col min="6" max="6" width="34.7109375" style="0" customWidth="1"/>
  </cols>
  <sheetData>
    <row r="1" spans="1:6" s="21" customFormat="1" ht="36.75" customHeight="1" thickBot="1">
      <c r="A1" s="17" t="s">
        <v>31</v>
      </c>
      <c r="B1" s="18" t="s">
        <v>30</v>
      </c>
      <c r="C1" s="18" t="s">
        <v>166</v>
      </c>
      <c r="D1" s="18" t="s">
        <v>10</v>
      </c>
      <c r="E1" s="19" t="s">
        <v>11</v>
      </c>
      <c r="F1" s="20" t="s">
        <v>12</v>
      </c>
    </row>
    <row r="2" spans="1:6" ht="13.5" thickTop="1">
      <c r="A2" s="8" t="s">
        <v>649</v>
      </c>
      <c r="B2" s="6">
        <v>8</v>
      </c>
      <c r="C2" s="38">
        <v>11</v>
      </c>
      <c r="D2" s="7">
        <f>B2/C$2*100</f>
        <v>72.72727272727273</v>
      </c>
      <c r="E2" s="30" t="s">
        <v>660</v>
      </c>
      <c r="F2" s="30" t="s">
        <v>660</v>
      </c>
    </row>
    <row r="3" spans="1:6" ht="12.75">
      <c r="A3" s="10" t="s">
        <v>650</v>
      </c>
      <c r="B3" s="3">
        <v>4</v>
      </c>
      <c r="C3" s="39"/>
      <c r="D3" s="4">
        <f aca="true" t="shared" si="0" ref="D3:D11">B3/C$2*100</f>
        <v>36.36363636363637</v>
      </c>
      <c r="E3" s="32" t="s">
        <v>659</v>
      </c>
      <c r="F3" s="32" t="s">
        <v>669</v>
      </c>
    </row>
    <row r="4" spans="1:6" ht="12.75">
      <c r="A4" s="10" t="s">
        <v>651</v>
      </c>
      <c r="B4" s="3">
        <v>8</v>
      </c>
      <c r="C4" s="39"/>
      <c r="D4" s="4">
        <f t="shared" si="0"/>
        <v>72.72727272727273</v>
      </c>
      <c r="E4" s="32" t="s">
        <v>661</v>
      </c>
      <c r="F4" s="32" t="s">
        <v>661</v>
      </c>
    </row>
    <row r="5" spans="1:6" ht="12.75">
      <c r="A5" s="10" t="s">
        <v>652</v>
      </c>
      <c r="B5" s="3">
        <v>10</v>
      </c>
      <c r="C5" s="39"/>
      <c r="D5" s="4">
        <f t="shared" si="0"/>
        <v>90.9090909090909</v>
      </c>
      <c r="E5" s="32" t="s">
        <v>662</v>
      </c>
      <c r="F5" s="32" t="s">
        <v>662</v>
      </c>
    </row>
    <row r="6" spans="1:6" ht="12.75">
      <c r="A6" s="10" t="s">
        <v>653</v>
      </c>
      <c r="B6" s="3">
        <v>10</v>
      </c>
      <c r="C6" s="39"/>
      <c r="D6" s="4">
        <f t="shared" si="0"/>
        <v>90.9090909090909</v>
      </c>
      <c r="E6" s="32" t="s">
        <v>663</v>
      </c>
      <c r="F6" s="32" t="s">
        <v>663</v>
      </c>
    </row>
    <row r="7" spans="1:6" ht="12.75">
      <c r="A7" s="10" t="s">
        <v>654</v>
      </c>
      <c r="B7" s="3">
        <v>6</v>
      </c>
      <c r="C7" s="39"/>
      <c r="D7" s="4">
        <f t="shared" si="0"/>
        <v>54.54545454545454</v>
      </c>
      <c r="E7" s="32" t="s">
        <v>664</v>
      </c>
      <c r="F7" s="32" t="s">
        <v>664</v>
      </c>
    </row>
    <row r="8" spans="1:6" ht="12.75">
      <c r="A8" s="10" t="s">
        <v>655</v>
      </c>
      <c r="B8" s="3">
        <v>8</v>
      </c>
      <c r="C8" s="39"/>
      <c r="D8" s="4">
        <f t="shared" si="0"/>
        <v>72.72727272727273</v>
      </c>
      <c r="E8" s="32" t="s">
        <v>665</v>
      </c>
      <c r="F8" s="32" t="s">
        <v>665</v>
      </c>
    </row>
    <row r="9" spans="1:6" ht="12.75">
      <c r="A9" s="10" t="s">
        <v>656</v>
      </c>
      <c r="B9" s="3">
        <v>4</v>
      </c>
      <c r="C9" s="39"/>
      <c r="D9" s="4">
        <f t="shared" si="0"/>
        <v>36.36363636363637</v>
      </c>
      <c r="E9" s="32" t="s">
        <v>666</v>
      </c>
      <c r="F9" s="32" t="s">
        <v>670</v>
      </c>
    </row>
    <row r="10" spans="1:6" ht="12.75">
      <c r="A10" s="10" t="s">
        <v>657</v>
      </c>
      <c r="B10" s="3">
        <v>10</v>
      </c>
      <c r="C10" s="39"/>
      <c r="D10" s="4">
        <f t="shared" si="0"/>
        <v>90.9090909090909</v>
      </c>
      <c r="E10" s="32" t="s">
        <v>667</v>
      </c>
      <c r="F10" s="32" t="s">
        <v>667</v>
      </c>
    </row>
    <row r="11" spans="1:6" ht="13.5" thickBot="1">
      <c r="A11" s="12" t="s">
        <v>658</v>
      </c>
      <c r="B11" s="13">
        <v>11</v>
      </c>
      <c r="C11" s="40"/>
      <c r="D11" s="14">
        <f t="shared" si="0"/>
        <v>100</v>
      </c>
      <c r="E11" s="34" t="s">
        <v>668</v>
      </c>
      <c r="F11" s="34" t="s">
        <v>668</v>
      </c>
    </row>
    <row r="13" spans="3:4" ht="12.75">
      <c r="C13" s="1" t="s">
        <v>59</v>
      </c>
      <c r="D13" s="25">
        <f>(B2+B3+B4+B5+B6+B7+B8+B9+B10+B11)/C2*10</f>
        <v>71.81818181818181</v>
      </c>
    </row>
    <row r="15" spans="1:6" ht="12.75">
      <c r="A15" s="26" t="s">
        <v>60</v>
      </c>
      <c r="B15" s="25">
        <v>9</v>
      </c>
      <c r="C15" s="25" t="s">
        <v>61</v>
      </c>
      <c r="D15" s="36" t="s">
        <v>122</v>
      </c>
      <c r="E15" s="29"/>
      <c r="F15" s="29"/>
    </row>
    <row r="17" ht="12.75">
      <c r="D17" s="37"/>
    </row>
  </sheetData>
  <sheetProtection/>
  <mergeCells count="1">
    <mergeCell ref="C2:C1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13.7109375" style="0" customWidth="1"/>
    <col min="2" max="2" width="14.28125" style="1" customWidth="1"/>
    <col min="3" max="3" width="13.7109375" style="1" customWidth="1"/>
    <col min="4" max="4" width="21.00390625" style="1" customWidth="1"/>
    <col min="5" max="5" width="45.421875" style="0" customWidth="1"/>
    <col min="6" max="6" width="34.7109375" style="0" customWidth="1"/>
  </cols>
  <sheetData>
    <row r="1" spans="1:6" s="21" customFormat="1" ht="36.75" customHeight="1" thickBot="1">
      <c r="A1" s="17" t="s">
        <v>31</v>
      </c>
      <c r="B1" s="18" t="s">
        <v>30</v>
      </c>
      <c r="C1" s="18" t="s">
        <v>166</v>
      </c>
      <c r="D1" s="18" t="s">
        <v>10</v>
      </c>
      <c r="E1" s="19" t="s">
        <v>11</v>
      </c>
      <c r="F1" s="20" t="s">
        <v>12</v>
      </c>
    </row>
    <row r="2" spans="1:6" ht="13.5" thickTop="1">
      <c r="A2" s="8" t="s">
        <v>32</v>
      </c>
      <c r="B2" s="6">
        <v>3</v>
      </c>
      <c r="C2" s="38">
        <v>7</v>
      </c>
      <c r="D2" s="7">
        <f aca="true" t="shared" si="0" ref="D2:D11">B2/C$2*100</f>
        <v>42.857142857142854</v>
      </c>
      <c r="E2" s="5" t="s">
        <v>51</v>
      </c>
      <c r="F2" s="9" t="s">
        <v>42</v>
      </c>
    </row>
    <row r="3" spans="1:6" ht="12.75">
      <c r="A3" s="10" t="s">
        <v>33</v>
      </c>
      <c r="B3" s="3">
        <v>1</v>
      </c>
      <c r="C3" s="39"/>
      <c r="D3" s="4">
        <f t="shared" si="0"/>
        <v>14.285714285714285</v>
      </c>
      <c r="E3" s="2" t="s">
        <v>52</v>
      </c>
      <c r="F3" s="11" t="s">
        <v>43</v>
      </c>
    </row>
    <row r="4" spans="1:6" ht="12.75">
      <c r="A4" s="10" t="s">
        <v>34</v>
      </c>
      <c r="B4" s="3">
        <v>3</v>
      </c>
      <c r="C4" s="39"/>
      <c r="D4" s="4">
        <f t="shared" si="0"/>
        <v>42.857142857142854</v>
      </c>
      <c r="E4" s="2" t="s">
        <v>53</v>
      </c>
      <c r="F4" s="11" t="s">
        <v>44</v>
      </c>
    </row>
    <row r="5" spans="1:6" ht="12.75">
      <c r="A5" s="10" t="s">
        <v>35</v>
      </c>
      <c r="B5" s="3">
        <v>5</v>
      </c>
      <c r="C5" s="39"/>
      <c r="D5" s="4">
        <f t="shared" si="0"/>
        <v>71.42857142857143</v>
      </c>
      <c r="E5" s="2" t="s">
        <v>45</v>
      </c>
      <c r="F5" s="11" t="s">
        <v>45</v>
      </c>
    </row>
    <row r="6" spans="1:6" ht="12.75">
      <c r="A6" s="10" t="s">
        <v>36</v>
      </c>
      <c r="B6" s="3">
        <v>3</v>
      </c>
      <c r="C6" s="39"/>
      <c r="D6" s="4">
        <f t="shared" si="0"/>
        <v>42.857142857142854</v>
      </c>
      <c r="E6" s="2" t="s">
        <v>54</v>
      </c>
      <c r="F6" s="11" t="s">
        <v>46</v>
      </c>
    </row>
    <row r="7" spans="1:6" ht="12.75">
      <c r="A7" s="10" t="s">
        <v>37</v>
      </c>
      <c r="B7" s="3">
        <v>2</v>
      </c>
      <c r="C7" s="39"/>
      <c r="D7" s="4">
        <f t="shared" si="0"/>
        <v>28.57142857142857</v>
      </c>
      <c r="E7" s="2" t="s">
        <v>55</v>
      </c>
      <c r="F7" s="11" t="s">
        <v>47</v>
      </c>
    </row>
    <row r="8" spans="1:6" ht="12.75">
      <c r="A8" s="10" t="s">
        <v>38</v>
      </c>
      <c r="B8" s="3">
        <v>5</v>
      </c>
      <c r="C8" s="39"/>
      <c r="D8" s="4">
        <f t="shared" si="0"/>
        <v>71.42857142857143</v>
      </c>
      <c r="E8" s="2" t="s">
        <v>56</v>
      </c>
      <c r="F8" s="2" t="s">
        <v>56</v>
      </c>
    </row>
    <row r="9" spans="1:6" ht="12.75">
      <c r="A9" s="10" t="s">
        <v>39</v>
      </c>
      <c r="B9" s="3">
        <v>0</v>
      </c>
      <c r="C9" s="39"/>
      <c r="D9" s="4">
        <f t="shared" si="0"/>
        <v>0</v>
      </c>
      <c r="E9" s="2" t="s">
        <v>57</v>
      </c>
      <c r="F9" s="11" t="s">
        <v>48</v>
      </c>
    </row>
    <row r="10" spans="1:6" ht="12.75">
      <c r="A10" s="10" t="s">
        <v>40</v>
      </c>
      <c r="B10" s="3">
        <v>7</v>
      </c>
      <c r="C10" s="39"/>
      <c r="D10" s="4">
        <f t="shared" si="0"/>
        <v>100</v>
      </c>
      <c r="E10" s="2" t="s">
        <v>49</v>
      </c>
      <c r="F10" s="11" t="s">
        <v>49</v>
      </c>
    </row>
    <row r="11" spans="1:6" ht="13.5" thickBot="1">
      <c r="A11" s="12" t="s">
        <v>41</v>
      </c>
      <c r="B11" s="13">
        <v>0</v>
      </c>
      <c r="C11" s="40"/>
      <c r="D11" s="14">
        <f t="shared" si="0"/>
        <v>0</v>
      </c>
      <c r="E11" s="23" t="s">
        <v>58</v>
      </c>
      <c r="F11" s="22" t="s">
        <v>50</v>
      </c>
    </row>
    <row r="13" spans="3:4" ht="12.75">
      <c r="C13" s="1" t="s">
        <v>59</v>
      </c>
      <c r="D13" s="24">
        <f>(B2+B3+B4+B5+B6+B7+B8+B9+B10+B11)/C2*10</f>
        <v>41.42857142857143</v>
      </c>
    </row>
    <row r="15" spans="1:5" ht="12.75">
      <c r="A15" s="26" t="s">
        <v>60</v>
      </c>
      <c r="B15" s="25">
        <v>5</v>
      </c>
      <c r="C15" s="25" t="s">
        <v>61</v>
      </c>
      <c r="E15" t="s">
        <v>123</v>
      </c>
    </row>
  </sheetData>
  <sheetProtection/>
  <mergeCells count="1">
    <mergeCell ref="C2:C1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13.7109375" style="0" customWidth="1"/>
    <col min="2" max="2" width="14.28125" style="1" customWidth="1"/>
    <col min="3" max="3" width="13.7109375" style="1" customWidth="1"/>
    <col min="4" max="4" width="21.00390625" style="1" customWidth="1"/>
    <col min="5" max="5" width="45.421875" style="0" customWidth="1"/>
    <col min="6" max="6" width="34.7109375" style="0" customWidth="1"/>
  </cols>
  <sheetData>
    <row r="1" spans="1:6" s="21" customFormat="1" ht="36.75" customHeight="1" thickBot="1">
      <c r="A1" s="17" t="s">
        <v>31</v>
      </c>
      <c r="B1" s="18" t="s">
        <v>30</v>
      </c>
      <c r="C1" s="18" t="s">
        <v>166</v>
      </c>
      <c r="D1" s="18" t="s">
        <v>10</v>
      </c>
      <c r="E1" s="19" t="s">
        <v>11</v>
      </c>
      <c r="F1" s="20" t="s">
        <v>12</v>
      </c>
    </row>
    <row r="2" spans="1:6" ht="13.5" thickTop="1">
      <c r="A2" s="8" t="s">
        <v>62</v>
      </c>
      <c r="B2" s="6">
        <v>1</v>
      </c>
      <c r="C2" s="38">
        <v>6</v>
      </c>
      <c r="D2" s="7">
        <f aca="true" t="shared" si="0" ref="D2:D11">B2/C$2*100</f>
        <v>16.666666666666664</v>
      </c>
      <c r="E2" s="5" t="s">
        <v>72</v>
      </c>
      <c r="F2" s="9" t="s">
        <v>82</v>
      </c>
    </row>
    <row r="3" spans="1:6" ht="12.75">
      <c r="A3" s="10" t="s">
        <v>63</v>
      </c>
      <c r="B3" s="3">
        <v>2</v>
      </c>
      <c r="C3" s="39"/>
      <c r="D3" s="4">
        <f t="shared" si="0"/>
        <v>33.33333333333333</v>
      </c>
      <c r="E3" s="2" t="s">
        <v>73</v>
      </c>
      <c r="F3" s="11" t="s">
        <v>83</v>
      </c>
    </row>
    <row r="4" spans="1:6" ht="12.75">
      <c r="A4" s="10" t="s">
        <v>64</v>
      </c>
      <c r="B4" s="3">
        <v>2</v>
      </c>
      <c r="C4" s="39"/>
      <c r="D4" s="4">
        <f t="shared" si="0"/>
        <v>33.33333333333333</v>
      </c>
      <c r="E4" s="2" t="s">
        <v>74</v>
      </c>
      <c r="F4" s="11" t="s">
        <v>84</v>
      </c>
    </row>
    <row r="5" spans="1:6" ht="12.75">
      <c r="A5" s="10" t="s">
        <v>65</v>
      </c>
      <c r="B5" s="3">
        <v>5</v>
      </c>
      <c r="C5" s="39"/>
      <c r="D5" s="4">
        <f t="shared" si="0"/>
        <v>83.33333333333334</v>
      </c>
      <c r="E5" s="2" t="s">
        <v>75</v>
      </c>
      <c r="F5" s="2" t="s">
        <v>75</v>
      </c>
    </row>
    <row r="6" spans="1:6" ht="12.75">
      <c r="A6" s="10" t="s">
        <v>66</v>
      </c>
      <c r="B6" s="3">
        <v>5</v>
      </c>
      <c r="C6" s="39"/>
      <c r="D6" s="4">
        <f t="shared" si="0"/>
        <v>83.33333333333334</v>
      </c>
      <c r="E6" s="2" t="s">
        <v>76</v>
      </c>
      <c r="F6" s="2" t="s">
        <v>76</v>
      </c>
    </row>
    <row r="7" spans="1:6" ht="12.75">
      <c r="A7" s="10" t="s">
        <v>67</v>
      </c>
      <c r="B7" s="3">
        <v>1</v>
      </c>
      <c r="C7" s="39"/>
      <c r="D7" s="4">
        <f t="shared" si="0"/>
        <v>16.666666666666664</v>
      </c>
      <c r="E7" s="2" t="s">
        <v>77</v>
      </c>
      <c r="F7" s="11" t="s">
        <v>85</v>
      </c>
    </row>
    <row r="8" spans="1:6" ht="12.75">
      <c r="A8" s="10" t="s">
        <v>68</v>
      </c>
      <c r="B8" s="3">
        <v>0</v>
      </c>
      <c r="C8" s="39"/>
      <c r="D8" s="4">
        <f t="shared" si="0"/>
        <v>0</v>
      </c>
      <c r="E8" s="2" t="s">
        <v>78</v>
      </c>
      <c r="F8" s="2" t="s">
        <v>86</v>
      </c>
    </row>
    <row r="9" spans="1:6" ht="12.75">
      <c r="A9" s="10" t="s">
        <v>69</v>
      </c>
      <c r="B9" s="3">
        <v>4</v>
      </c>
      <c r="C9" s="39"/>
      <c r="D9" s="4">
        <f t="shared" si="0"/>
        <v>66.66666666666666</v>
      </c>
      <c r="E9" s="2" t="s">
        <v>79</v>
      </c>
      <c r="F9" s="2" t="s">
        <v>79</v>
      </c>
    </row>
    <row r="10" spans="1:6" ht="12.75">
      <c r="A10" s="10" t="s">
        <v>70</v>
      </c>
      <c r="B10" s="3">
        <v>1</v>
      </c>
      <c r="C10" s="39"/>
      <c r="D10" s="4">
        <f t="shared" si="0"/>
        <v>16.666666666666664</v>
      </c>
      <c r="E10" s="2" t="s">
        <v>87</v>
      </c>
      <c r="F10" s="2" t="s">
        <v>80</v>
      </c>
    </row>
    <row r="11" spans="1:6" ht="13.5" thickBot="1">
      <c r="A11" s="12" t="s">
        <v>71</v>
      </c>
      <c r="B11" s="13">
        <v>5</v>
      </c>
      <c r="C11" s="40"/>
      <c r="D11" s="14">
        <f t="shared" si="0"/>
        <v>83.33333333333334</v>
      </c>
      <c r="E11" s="23" t="s">
        <v>81</v>
      </c>
      <c r="F11" s="23" t="s">
        <v>81</v>
      </c>
    </row>
    <row r="13" spans="3:4" ht="12.75">
      <c r="C13" s="1" t="s">
        <v>59</v>
      </c>
      <c r="D13" s="24">
        <f>(B2+B3+B4+B5+B6+B7+B8+B9+B10+B11)/C2*10</f>
        <v>43.33333333333333</v>
      </c>
    </row>
    <row r="15" spans="1:3" ht="12.75">
      <c r="A15" s="26" t="s">
        <v>60</v>
      </c>
      <c r="B15" s="25">
        <v>6</v>
      </c>
      <c r="C15" s="25" t="s">
        <v>61</v>
      </c>
    </row>
  </sheetData>
  <sheetProtection/>
  <mergeCells count="1">
    <mergeCell ref="C2:C1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13.7109375" style="0" customWidth="1"/>
    <col min="2" max="2" width="14.28125" style="1" customWidth="1"/>
    <col min="3" max="3" width="13.7109375" style="1" customWidth="1"/>
    <col min="4" max="4" width="21.00390625" style="1" customWidth="1"/>
    <col min="5" max="5" width="45.421875" style="0" customWidth="1"/>
    <col min="6" max="6" width="34.7109375" style="0" customWidth="1"/>
  </cols>
  <sheetData>
    <row r="1" spans="1:6" s="21" customFormat="1" ht="36.75" customHeight="1" thickBot="1">
      <c r="A1" s="17" t="s">
        <v>31</v>
      </c>
      <c r="B1" s="18" t="s">
        <v>30</v>
      </c>
      <c r="C1" s="18" t="s">
        <v>166</v>
      </c>
      <c r="D1" s="18" t="s">
        <v>10</v>
      </c>
      <c r="E1" s="19" t="s">
        <v>11</v>
      </c>
      <c r="F1" s="20" t="s">
        <v>12</v>
      </c>
    </row>
    <row r="2" spans="1:6" ht="13.5" thickTop="1">
      <c r="A2" s="8" t="s">
        <v>88</v>
      </c>
      <c r="B2" s="6">
        <v>5</v>
      </c>
      <c r="C2" s="38">
        <v>6</v>
      </c>
      <c r="D2" s="7">
        <f aca="true" t="shared" si="0" ref="D2:D11">B2/C$2*100</f>
        <v>83.33333333333334</v>
      </c>
      <c r="E2" s="5" t="s">
        <v>107</v>
      </c>
      <c r="F2" s="5" t="s">
        <v>107</v>
      </c>
    </row>
    <row r="3" spans="1:6" ht="12.75">
      <c r="A3" s="10" t="s">
        <v>89</v>
      </c>
      <c r="B3" s="3">
        <v>5</v>
      </c>
      <c r="C3" s="39"/>
      <c r="D3" s="4">
        <f t="shared" si="0"/>
        <v>83.33333333333334</v>
      </c>
      <c r="E3" s="2" t="s">
        <v>98</v>
      </c>
      <c r="F3" s="2" t="s">
        <v>98</v>
      </c>
    </row>
    <row r="4" spans="1:6" ht="12.75">
      <c r="A4" s="10" t="s">
        <v>90</v>
      </c>
      <c r="B4" s="3">
        <v>3</v>
      </c>
      <c r="C4" s="39"/>
      <c r="D4" s="4">
        <f t="shared" si="0"/>
        <v>50</v>
      </c>
      <c r="E4" s="2" t="s">
        <v>99</v>
      </c>
      <c r="F4" s="2" t="s">
        <v>99</v>
      </c>
    </row>
    <row r="5" spans="1:6" ht="12.75">
      <c r="A5" s="10" t="s">
        <v>91</v>
      </c>
      <c r="B5" s="3">
        <v>1</v>
      </c>
      <c r="C5" s="39"/>
      <c r="D5" s="4">
        <f t="shared" si="0"/>
        <v>16.666666666666664</v>
      </c>
      <c r="E5" s="2" t="s">
        <v>100</v>
      </c>
      <c r="F5" s="2" t="s">
        <v>108</v>
      </c>
    </row>
    <row r="6" spans="1:6" ht="12.75">
      <c r="A6" s="10" t="s">
        <v>92</v>
      </c>
      <c r="B6" s="3">
        <v>3</v>
      </c>
      <c r="C6" s="39"/>
      <c r="D6" s="4">
        <f t="shared" si="0"/>
        <v>50</v>
      </c>
      <c r="E6" s="2" t="s">
        <v>101</v>
      </c>
      <c r="F6" s="2" t="s">
        <v>101</v>
      </c>
    </row>
    <row r="7" spans="1:6" ht="12.75">
      <c r="A7" s="10" t="s">
        <v>93</v>
      </c>
      <c r="B7" s="3">
        <v>5</v>
      </c>
      <c r="C7" s="39"/>
      <c r="D7" s="4">
        <f t="shared" si="0"/>
        <v>83.33333333333334</v>
      </c>
      <c r="E7" s="2" t="s">
        <v>102</v>
      </c>
      <c r="F7" s="2" t="s">
        <v>102</v>
      </c>
    </row>
    <row r="8" spans="1:6" ht="12.75">
      <c r="A8" s="10" t="s">
        <v>94</v>
      </c>
      <c r="B8" s="3">
        <v>0</v>
      </c>
      <c r="C8" s="39"/>
      <c r="D8" s="4">
        <f t="shared" si="0"/>
        <v>0</v>
      </c>
      <c r="E8" s="2" t="s">
        <v>104</v>
      </c>
      <c r="F8" s="2" t="s">
        <v>109</v>
      </c>
    </row>
    <row r="9" spans="1:6" ht="12.75">
      <c r="A9" s="10" t="s">
        <v>95</v>
      </c>
      <c r="B9" s="3">
        <v>4</v>
      </c>
      <c r="C9" s="39"/>
      <c r="D9" s="4">
        <f t="shared" si="0"/>
        <v>66.66666666666666</v>
      </c>
      <c r="E9" s="2" t="s">
        <v>103</v>
      </c>
      <c r="F9" s="2" t="s">
        <v>103</v>
      </c>
    </row>
    <row r="10" spans="1:6" ht="12.75">
      <c r="A10" s="10" t="s">
        <v>96</v>
      </c>
      <c r="B10" s="3">
        <v>2</v>
      </c>
      <c r="C10" s="39"/>
      <c r="D10" s="4">
        <f t="shared" si="0"/>
        <v>33.33333333333333</v>
      </c>
      <c r="E10" s="2" t="s">
        <v>105</v>
      </c>
      <c r="F10" s="2" t="s">
        <v>110</v>
      </c>
    </row>
    <row r="11" spans="1:6" ht="13.5" thickBot="1">
      <c r="A11" s="12" t="s">
        <v>97</v>
      </c>
      <c r="B11" s="13">
        <v>5</v>
      </c>
      <c r="C11" s="40"/>
      <c r="D11" s="14">
        <f t="shared" si="0"/>
        <v>83.33333333333334</v>
      </c>
      <c r="E11" s="23" t="s">
        <v>106</v>
      </c>
      <c r="F11" s="23" t="s">
        <v>106</v>
      </c>
    </row>
    <row r="13" spans="3:4" ht="12.75">
      <c r="C13" s="1" t="s">
        <v>59</v>
      </c>
      <c r="D13" s="24">
        <f>(B2+B3+B4+B5+B6+B7+B8+B9+B10+B11)/C2*10</f>
        <v>55</v>
      </c>
    </row>
    <row r="15" spans="1:5" ht="12.75">
      <c r="A15" s="26" t="s">
        <v>60</v>
      </c>
      <c r="B15" s="25">
        <v>7</v>
      </c>
      <c r="C15" s="25" t="s">
        <v>61</v>
      </c>
      <c r="E15" t="s">
        <v>124</v>
      </c>
    </row>
  </sheetData>
  <sheetProtection/>
  <mergeCells count="1">
    <mergeCell ref="C2:C1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13.7109375" style="0" customWidth="1"/>
    <col min="2" max="2" width="14.28125" style="1" customWidth="1"/>
    <col min="3" max="3" width="13.7109375" style="1" customWidth="1"/>
    <col min="4" max="4" width="21.00390625" style="1" customWidth="1"/>
    <col min="5" max="5" width="45.421875" style="0" customWidth="1"/>
    <col min="6" max="6" width="34.7109375" style="0" customWidth="1"/>
  </cols>
  <sheetData>
    <row r="1" spans="1:6" s="21" customFormat="1" ht="36.75" customHeight="1" thickBot="1">
      <c r="A1" s="17" t="s">
        <v>31</v>
      </c>
      <c r="B1" s="18" t="s">
        <v>30</v>
      </c>
      <c r="C1" s="18" t="s">
        <v>166</v>
      </c>
      <c r="D1" s="18" t="s">
        <v>10</v>
      </c>
      <c r="E1" s="19" t="s">
        <v>11</v>
      </c>
      <c r="F1" s="20" t="s">
        <v>12</v>
      </c>
    </row>
    <row r="2" spans="1:6" ht="13.5" thickTop="1">
      <c r="A2" s="8" t="s">
        <v>111</v>
      </c>
      <c r="B2" s="6">
        <v>3</v>
      </c>
      <c r="C2" s="38">
        <v>9</v>
      </c>
      <c r="D2" s="7">
        <f aca="true" t="shared" si="0" ref="D2:D11">B2/C$2*100</f>
        <v>33.33333333333333</v>
      </c>
      <c r="E2" s="5" t="s">
        <v>125</v>
      </c>
      <c r="F2" s="5" t="s">
        <v>126</v>
      </c>
    </row>
    <row r="3" spans="1:6" ht="12.75">
      <c r="A3" s="10" t="s">
        <v>112</v>
      </c>
      <c r="B3" s="3">
        <v>2</v>
      </c>
      <c r="C3" s="39"/>
      <c r="D3" s="4">
        <f t="shared" si="0"/>
        <v>22.22222222222222</v>
      </c>
      <c r="E3" s="2" t="s">
        <v>127</v>
      </c>
      <c r="F3" s="2" t="s">
        <v>128</v>
      </c>
    </row>
    <row r="4" spans="1:6" ht="12.75">
      <c r="A4" s="10" t="s">
        <v>113</v>
      </c>
      <c r="B4" s="3">
        <v>5</v>
      </c>
      <c r="C4" s="39"/>
      <c r="D4" s="4">
        <f t="shared" si="0"/>
        <v>55.55555555555556</v>
      </c>
      <c r="E4" s="2" t="s">
        <v>129</v>
      </c>
      <c r="F4" s="2" t="s">
        <v>129</v>
      </c>
    </row>
    <row r="5" spans="1:6" ht="12.75">
      <c r="A5" s="10" t="s">
        <v>114</v>
      </c>
      <c r="B5" s="3">
        <v>2</v>
      </c>
      <c r="C5" s="39"/>
      <c r="D5" s="4">
        <f t="shared" si="0"/>
        <v>22.22222222222222</v>
      </c>
      <c r="E5" s="2" t="s">
        <v>130</v>
      </c>
      <c r="F5" s="2" t="s">
        <v>131</v>
      </c>
    </row>
    <row r="6" spans="1:6" ht="12.75">
      <c r="A6" s="10" t="s">
        <v>115</v>
      </c>
      <c r="B6" s="3">
        <v>5</v>
      </c>
      <c r="C6" s="39"/>
      <c r="D6" s="4">
        <f t="shared" si="0"/>
        <v>55.55555555555556</v>
      </c>
      <c r="E6" s="2" t="s">
        <v>132</v>
      </c>
      <c r="F6" s="2" t="s">
        <v>132</v>
      </c>
    </row>
    <row r="7" spans="1:6" ht="12.75">
      <c r="A7" s="10" t="s">
        <v>116</v>
      </c>
      <c r="B7" s="3">
        <v>4</v>
      </c>
      <c r="C7" s="39"/>
      <c r="D7" s="4">
        <f t="shared" si="0"/>
        <v>44.44444444444444</v>
      </c>
      <c r="E7" s="2" t="s">
        <v>134</v>
      </c>
      <c r="F7" s="2" t="s">
        <v>133</v>
      </c>
    </row>
    <row r="8" spans="1:6" ht="12.75">
      <c r="A8" s="10" t="s">
        <v>117</v>
      </c>
      <c r="B8" s="3">
        <v>5</v>
      </c>
      <c r="C8" s="39"/>
      <c r="D8" s="4">
        <f t="shared" si="0"/>
        <v>55.55555555555556</v>
      </c>
      <c r="E8" s="2" t="s">
        <v>135</v>
      </c>
      <c r="F8" s="2" t="s">
        <v>135</v>
      </c>
    </row>
    <row r="9" spans="1:6" ht="12.75">
      <c r="A9" s="10" t="s">
        <v>118</v>
      </c>
      <c r="B9" s="3">
        <v>4</v>
      </c>
      <c r="C9" s="39"/>
      <c r="D9" s="4">
        <f t="shared" si="0"/>
        <v>44.44444444444444</v>
      </c>
      <c r="E9" s="2" t="s">
        <v>137</v>
      </c>
      <c r="F9" s="2" t="s">
        <v>136</v>
      </c>
    </row>
    <row r="10" spans="1:6" ht="12.75">
      <c r="A10" s="10" t="s">
        <v>119</v>
      </c>
      <c r="B10" s="3">
        <v>8</v>
      </c>
      <c r="C10" s="39"/>
      <c r="D10" s="4">
        <f t="shared" si="0"/>
        <v>88.88888888888889</v>
      </c>
      <c r="E10" s="2" t="s">
        <v>138</v>
      </c>
      <c r="F10" s="2" t="s">
        <v>138</v>
      </c>
    </row>
    <row r="11" spans="1:6" ht="13.5" thickBot="1">
      <c r="A11" s="12" t="s">
        <v>120</v>
      </c>
      <c r="B11" s="13">
        <v>1</v>
      </c>
      <c r="C11" s="40"/>
      <c r="D11" s="14">
        <f t="shared" si="0"/>
        <v>11.11111111111111</v>
      </c>
      <c r="E11" s="23" t="s">
        <v>139</v>
      </c>
      <c r="F11" s="23" t="s">
        <v>140</v>
      </c>
    </row>
    <row r="13" spans="3:4" ht="12.75">
      <c r="C13" s="1" t="s">
        <v>59</v>
      </c>
      <c r="D13" s="24">
        <f>(B2+B3+B4+B5+B6+B7+B8+B9+B10+B11)/C2*10</f>
        <v>43.33333333333333</v>
      </c>
    </row>
    <row r="15" spans="1:5" ht="12.75">
      <c r="A15" s="26" t="s">
        <v>60</v>
      </c>
      <c r="B15" s="25">
        <v>5</v>
      </c>
      <c r="C15" s="25" t="s">
        <v>61</v>
      </c>
      <c r="D15" s="1" t="s">
        <v>121</v>
      </c>
      <c r="E15" t="s">
        <v>190</v>
      </c>
    </row>
  </sheetData>
  <sheetProtection/>
  <mergeCells count="1">
    <mergeCell ref="C2:C1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13.7109375" style="0" customWidth="1"/>
    <col min="2" max="2" width="14.28125" style="1" customWidth="1"/>
    <col min="3" max="3" width="13.7109375" style="1" customWidth="1"/>
    <col min="4" max="4" width="21.00390625" style="1" customWidth="1"/>
    <col min="5" max="5" width="45.421875" style="0" customWidth="1"/>
    <col min="6" max="6" width="34.7109375" style="0" customWidth="1"/>
  </cols>
  <sheetData>
    <row r="1" spans="1:6" s="21" customFormat="1" ht="36.75" customHeight="1" thickBot="1">
      <c r="A1" s="17" t="s">
        <v>31</v>
      </c>
      <c r="B1" s="18" t="s">
        <v>30</v>
      </c>
      <c r="C1" s="18" t="s">
        <v>166</v>
      </c>
      <c r="D1" s="18" t="s">
        <v>10</v>
      </c>
      <c r="E1" s="19" t="s">
        <v>11</v>
      </c>
      <c r="F1" s="20" t="s">
        <v>12</v>
      </c>
    </row>
    <row r="2" spans="1:6" ht="13.5" thickTop="1">
      <c r="A2" s="8" t="s">
        <v>156</v>
      </c>
      <c r="B2" s="6">
        <v>1</v>
      </c>
      <c r="C2" s="38">
        <v>6</v>
      </c>
      <c r="D2" s="7">
        <f aca="true" t="shared" si="0" ref="D2:D11">B2/C$2*100</f>
        <v>16.666666666666664</v>
      </c>
      <c r="E2" s="5" t="s">
        <v>141</v>
      </c>
      <c r="F2" s="9" t="s">
        <v>142</v>
      </c>
    </row>
    <row r="3" spans="1:6" ht="12.75">
      <c r="A3" s="10" t="s">
        <v>157</v>
      </c>
      <c r="B3" s="3">
        <v>4</v>
      </c>
      <c r="C3" s="39"/>
      <c r="D3" s="4">
        <f t="shared" si="0"/>
        <v>66.66666666666666</v>
      </c>
      <c r="E3" s="2" t="s">
        <v>143</v>
      </c>
      <c r="F3" s="11" t="s">
        <v>143</v>
      </c>
    </row>
    <row r="4" spans="1:6" ht="12.75">
      <c r="A4" s="10" t="s">
        <v>158</v>
      </c>
      <c r="B4" s="3">
        <v>6</v>
      </c>
      <c r="C4" s="39"/>
      <c r="D4" s="4">
        <f t="shared" si="0"/>
        <v>100</v>
      </c>
      <c r="E4" s="2" t="s">
        <v>144</v>
      </c>
      <c r="F4" s="11" t="s">
        <v>144</v>
      </c>
    </row>
    <row r="5" spans="1:6" ht="12.75">
      <c r="A5" s="10" t="s">
        <v>159</v>
      </c>
      <c r="B5" s="3">
        <v>5</v>
      </c>
      <c r="C5" s="39"/>
      <c r="D5" s="4">
        <f t="shared" si="0"/>
        <v>83.33333333333334</v>
      </c>
      <c r="E5" s="2" t="s">
        <v>145</v>
      </c>
      <c r="F5" s="11" t="s">
        <v>145</v>
      </c>
    </row>
    <row r="6" spans="1:6" ht="12.75">
      <c r="A6" s="10" t="s">
        <v>160</v>
      </c>
      <c r="B6" s="3">
        <v>3</v>
      </c>
      <c r="C6" s="39"/>
      <c r="D6" s="4">
        <f t="shared" si="0"/>
        <v>50</v>
      </c>
      <c r="E6" s="2" t="s">
        <v>153</v>
      </c>
      <c r="F6" s="11" t="s">
        <v>154</v>
      </c>
    </row>
    <row r="7" spans="1:6" ht="12.75">
      <c r="A7" s="10" t="s">
        <v>161</v>
      </c>
      <c r="B7" s="3">
        <v>0</v>
      </c>
      <c r="C7" s="39"/>
      <c r="D7" s="4">
        <f t="shared" si="0"/>
        <v>0</v>
      </c>
      <c r="E7" s="2" t="s">
        <v>146</v>
      </c>
      <c r="F7" s="11" t="s">
        <v>147</v>
      </c>
    </row>
    <row r="8" spans="1:6" ht="12.75">
      <c r="A8" s="10" t="s">
        <v>162</v>
      </c>
      <c r="B8" s="3">
        <v>2</v>
      </c>
      <c r="C8" s="39"/>
      <c r="D8" s="4">
        <f t="shared" si="0"/>
        <v>33.33333333333333</v>
      </c>
      <c r="E8" s="2" t="s">
        <v>148</v>
      </c>
      <c r="F8" s="11" t="s">
        <v>149</v>
      </c>
    </row>
    <row r="9" spans="1:6" ht="12.75">
      <c r="A9" s="10" t="s">
        <v>476</v>
      </c>
      <c r="B9" s="3">
        <v>6</v>
      </c>
      <c r="C9" s="39"/>
      <c r="D9" s="4">
        <f t="shared" si="0"/>
        <v>100</v>
      </c>
      <c r="E9" s="2" t="s">
        <v>150</v>
      </c>
      <c r="F9" s="11" t="s">
        <v>151</v>
      </c>
    </row>
    <row r="10" spans="1:6" ht="12.75">
      <c r="A10" s="10" t="s">
        <v>163</v>
      </c>
      <c r="B10" s="3">
        <v>4</v>
      </c>
      <c r="C10" s="39"/>
      <c r="D10" s="4">
        <f t="shared" si="0"/>
        <v>66.66666666666666</v>
      </c>
      <c r="E10" s="2" t="s">
        <v>152</v>
      </c>
      <c r="F10" s="11" t="s">
        <v>152</v>
      </c>
    </row>
    <row r="11" spans="1:6" ht="13.5" thickBot="1">
      <c r="A11" s="12" t="s">
        <v>164</v>
      </c>
      <c r="B11" s="13">
        <v>5</v>
      </c>
      <c r="C11" s="40"/>
      <c r="D11" s="14">
        <f t="shared" si="0"/>
        <v>83.33333333333334</v>
      </c>
      <c r="E11" s="23" t="s">
        <v>155</v>
      </c>
      <c r="F11" s="22" t="s">
        <v>155</v>
      </c>
    </row>
    <row r="13" spans="3:4" ht="12.75">
      <c r="C13" s="1" t="s">
        <v>59</v>
      </c>
      <c r="D13" s="24">
        <f>(B2+B3+B4+B5+B6+B7+B8+B9+B10+B11)/C2*10</f>
        <v>60</v>
      </c>
    </row>
    <row r="15" spans="1:5" ht="12.75">
      <c r="A15" s="26" t="s">
        <v>60</v>
      </c>
      <c r="B15" s="25">
        <v>7</v>
      </c>
      <c r="C15" s="25" t="s">
        <v>61</v>
      </c>
      <c r="E15" t="s">
        <v>165</v>
      </c>
    </row>
  </sheetData>
  <sheetProtection/>
  <mergeCells count="1">
    <mergeCell ref="C2:C1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13.7109375" style="0" customWidth="1"/>
    <col min="2" max="2" width="14.28125" style="1" customWidth="1"/>
    <col min="3" max="3" width="13.7109375" style="1" customWidth="1"/>
    <col min="4" max="4" width="21.00390625" style="1" customWidth="1"/>
    <col min="5" max="5" width="45.421875" style="0" customWidth="1"/>
    <col min="6" max="6" width="34.7109375" style="0" customWidth="1"/>
  </cols>
  <sheetData>
    <row r="1" spans="1:6" s="21" customFormat="1" ht="36.75" customHeight="1" thickBot="1">
      <c r="A1" s="17" t="s">
        <v>31</v>
      </c>
      <c r="B1" s="18" t="s">
        <v>30</v>
      </c>
      <c r="C1" s="18" t="s">
        <v>166</v>
      </c>
      <c r="D1" s="18" t="s">
        <v>10</v>
      </c>
      <c r="E1" s="19" t="s">
        <v>11</v>
      </c>
      <c r="F1" s="20" t="s">
        <v>12</v>
      </c>
    </row>
    <row r="2" spans="1:6" ht="13.5" thickTop="1">
      <c r="A2" s="8" t="s">
        <v>167</v>
      </c>
      <c r="B2" s="6">
        <v>4</v>
      </c>
      <c r="C2" s="38">
        <v>7</v>
      </c>
      <c r="D2" s="7">
        <f aca="true" t="shared" si="0" ref="D2:D11">B2/C$2*100</f>
        <v>57.14285714285714</v>
      </c>
      <c r="E2" s="5" t="s">
        <v>177</v>
      </c>
      <c r="F2" s="5" t="s">
        <v>177</v>
      </c>
    </row>
    <row r="3" spans="1:6" ht="12.75">
      <c r="A3" s="10" t="s">
        <v>168</v>
      </c>
      <c r="B3" s="3">
        <v>4</v>
      </c>
      <c r="C3" s="39"/>
      <c r="D3" s="4">
        <f t="shared" si="0"/>
        <v>57.14285714285714</v>
      </c>
      <c r="E3" s="2" t="s">
        <v>178</v>
      </c>
      <c r="F3" s="2" t="s">
        <v>178</v>
      </c>
    </row>
    <row r="4" spans="1:6" ht="12.75">
      <c r="A4" s="10" t="s">
        <v>169</v>
      </c>
      <c r="B4" s="3">
        <v>7</v>
      </c>
      <c r="C4" s="39"/>
      <c r="D4" s="4">
        <f t="shared" si="0"/>
        <v>100</v>
      </c>
      <c r="E4" s="2" t="s">
        <v>179</v>
      </c>
      <c r="F4" s="2" t="s">
        <v>179</v>
      </c>
    </row>
    <row r="5" spans="1:6" ht="12.75">
      <c r="A5" s="10" t="s">
        <v>170</v>
      </c>
      <c r="B5" s="3">
        <v>5</v>
      </c>
      <c r="C5" s="39"/>
      <c r="D5" s="4">
        <f t="shared" si="0"/>
        <v>71.42857142857143</v>
      </c>
      <c r="E5" s="2" t="s">
        <v>180</v>
      </c>
      <c r="F5" s="2" t="s">
        <v>180</v>
      </c>
    </row>
    <row r="6" spans="1:6" ht="12.75">
      <c r="A6" s="10" t="s">
        <v>171</v>
      </c>
      <c r="B6" s="3">
        <v>6</v>
      </c>
      <c r="C6" s="39"/>
      <c r="D6" s="4">
        <f t="shared" si="0"/>
        <v>85.71428571428571</v>
      </c>
      <c r="E6" s="2" t="s">
        <v>181</v>
      </c>
      <c r="F6" s="2" t="s">
        <v>181</v>
      </c>
    </row>
    <row r="7" spans="1:6" ht="12.75">
      <c r="A7" s="10" t="s">
        <v>172</v>
      </c>
      <c r="B7" s="3">
        <v>4</v>
      </c>
      <c r="C7" s="39"/>
      <c r="D7" s="4">
        <f t="shared" si="0"/>
        <v>57.14285714285714</v>
      </c>
      <c r="E7" s="2" t="s">
        <v>182</v>
      </c>
      <c r="F7" s="2" t="s">
        <v>182</v>
      </c>
    </row>
    <row r="8" spans="1:6" ht="12.75">
      <c r="A8" s="10" t="s">
        <v>173</v>
      </c>
      <c r="B8" s="3">
        <v>3</v>
      </c>
      <c r="C8" s="39"/>
      <c r="D8" s="4">
        <f t="shared" si="0"/>
        <v>42.857142857142854</v>
      </c>
      <c r="E8" s="2" t="s">
        <v>183</v>
      </c>
      <c r="F8" s="11" t="s">
        <v>187</v>
      </c>
    </row>
    <row r="9" spans="1:6" ht="12.75">
      <c r="A9" s="10" t="s">
        <v>174</v>
      </c>
      <c r="B9" s="3">
        <v>7</v>
      </c>
      <c r="C9" s="39"/>
      <c r="D9" s="4">
        <f t="shared" si="0"/>
        <v>100</v>
      </c>
      <c r="E9" s="2" t="s">
        <v>185</v>
      </c>
      <c r="F9" s="11" t="s">
        <v>188</v>
      </c>
    </row>
    <row r="10" spans="1:6" ht="12.75">
      <c r="A10" s="10" t="s">
        <v>175</v>
      </c>
      <c r="B10" s="3">
        <v>1</v>
      </c>
      <c r="C10" s="39"/>
      <c r="D10" s="4">
        <f t="shared" si="0"/>
        <v>14.285714285714285</v>
      </c>
      <c r="E10" s="2" t="s">
        <v>184</v>
      </c>
      <c r="F10" s="11" t="s">
        <v>189</v>
      </c>
    </row>
    <row r="11" spans="1:6" ht="13.5" thickBot="1">
      <c r="A11" s="12" t="s">
        <v>176</v>
      </c>
      <c r="B11" s="13">
        <v>3</v>
      </c>
      <c r="C11" s="40"/>
      <c r="D11" s="14">
        <f t="shared" si="0"/>
        <v>42.857142857142854</v>
      </c>
      <c r="E11" s="23" t="s">
        <v>186</v>
      </c>
      <c r="F11" s="22" t="s">
        <v>186</v>
      </c>
    </row>
    <row r="13" spans="3:4" ht="12.75">
      <c r="C13" s="1" t="s">
        <v>59</v>
      </c>
      <c r="D13" s="24">
        <f>(B2+B3+B4+B5+B6+B7+B8+B9+B10+B11)/C2*10</f>
        <v>62.857142857142854</v>
      </c>
    </row>
    <row r="15" spans="1:5" ht="12.75">
      <c r="A15" s="26" t="s">
        <v>60</v>
      </c>
      <c r="B15" s="25">
        <v>9</v>
      </c>
      <c r="C15" s="25" t="s">
        <v>61</v>
      </c>
      <c r="E15" t="s">
        <v>122</v>
      </c>
    </row>
  </sheetData>
  <sheetProtection/>
  <mergeCells count="1">
    <mergeCell ref="C2:C1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13.7109375" style="0" customWidth="1"/>
    <col min="2" max="2" width="14.28125" style="1" customWidth="1"/>
    <col min="3" max="3" width="13.7109375" style="1" customWidth="1"/>
    <col min="4" max="4" width="21.00390625" style="1" customWidth="1"/>
    <col min="5" max="5" width="45.421875" style="0" customWidth="1"/>
    <col min="6" max="6" width="34.7109375" style="0" customWidth="1"/>
  </cols>
  <sheetData>
    <row r="1" spans="1:6" s="21" customFormat="1" ht="36.75" customHeight="1" thickBot="1">
      <c r="A1" s="17" t="s">
        <v>31</v>
      </c>
      <c r="B1" s="18" t="s">
        <v>30</v>
      </c>
      <c r="C1" s="18" t="s">
        <v>166</v>
      </c>
      <c r="D1" s="18" t="s">
        <v>10</v>
      </c>
      <c r="E1" s="19" t="s">
        <v>11</v>
      </c>
      <c r="F1" s="20" t="s">
        <v>12</v>
      </c>
    </row>
    <row r="2" spans="1:6" ht="13.5" thickTop="1">
      <c r="A2" s="8" t="s">
        <v>191</v>
      </c>
      <c r="B2" s="6">
        <v>6</v>
      </c>
      <c r="C2" s="38">
        <v>8</v>
      </c>
      <c r="D2" s="7">
        <f aca="true" t="shared" si="0" ref="D2:D11">B2/C$2*100</f>
        <v>75</v>
      </c>
      <c r="E2" s="5" t="s">
        <v>202</v>
      </c>
      <c r="F2" s="5" t="s">
        <v>202</v>
      </c>
    </row>
    <row r="3" spans="1:6" ht="12.75">
      <c r="A3" s="10" t="s">
        <v>192</v>
      </c>
      <c r="B3" s="3">
        <v>3</v>
      </c>
      <c r="C3" s="39"/>
      <c r="D3" s="4">
        <f t="shared" si="0"/>
        <v>37.5</v>
      </c>
      <c r="E3" s="2" t="s">
        <v>203</v>
      </c>
      <c r="F3" s="2" t="s">
        <v>45</v>
      </c>
    </row>
    <row r="4" spans="1:6" ht="12.75">
      <c r="A4" s="10" t="s">
        <v>193</v>
      </c>
      <c r="B4" s="3">
        <v>5</v>
      </c>
      <c r="C4" s="39"/>
      <c r="D4" s="4">
        <f t="shared" si="0"/>
        <v>62.5</v>
      </c>
      <c r="E4" s="2" t="s">
        <v>204</v>
      </c>
      <c r="F4" s="2" t="s">
        <v>204</v>
      </c>
    </row>
    <row r="5" spans="1:6" ht="12.75">
      <c r="A5" s="10" t="s">
        <v>194</v>
      </c>
      <c r="B5" s="3">
        <v>4</v>
      </c>
      <c r="C5" s="39"/>
      <c r="D5" s="4">
        <f t="shared" si="0"/>
        <v>50</v>
      </c>
      <c r="E5" s="2" t="s">
        <v>205</v>
      </c>
      <c r="F5" s="2" t="s">
        <v>205</v>
      </c>
    </row>
    <row r="6" spans="1:6" ht="12.75">
      <c r="A6" s="10" t="s">
        <v>195</v>
      </c>
      <c r="B6" s="3">
        <v>3</v>
      </c>
      <c r="C6" s="39"/>
      <c r="D6" s="4">
        <f t="shared" si="0"/>
        <v>37.5</v>
      </c>
      <c r="E6" s="2" t="s">
        <v>206</v>
      </c>
      <c r="F6" s="2" t="s">
        <v>213</v>
      </c>
    </row>
    <row r="7" spans="1:6" ht="12.75">
      <c r="A7" s="10" t="s">
        <v>196</v>
      </c>
      <c r="B7" s="3">
        <v>1</v>
      </c>
      <c r="C7" s="39"/>
      <c r="D7" s="4">
        <f t="shared" si="0"/>
        <v>12.5</v>
      </c>
      <c r="E7" s="2" t="s">
        <v>207</v>
      </c>
      <c r="F7" s="2" t="s">
        <v>214</v>
      </c>
    </row>
    <row r="8" spans="1:6" ht="12.75">
      <c r="A8" s="10" t="s">
        <v>197</v>
      </c>
      <c r="B8" s="3">
        <v>2</v>
      </c>
      <c r="C8" s="39"/>
      <c r="D8" s="4">
        <f t="shared" si="0"/>
        <v>25</v>
      </c>
      <c r="E8" s="2" t="s">
        <v>208</v>
      </c>
      <c r="F8" s="11" t="s">
        <v>215</v>
      </c>
    </row>
    <row r="9" spans="1:6" ht="12.75">
      <c r="A9" s="10" t="s">
        <v>198</v>
      </c>
      <c r="B9" s="3">
        <v>1</v>
      </c>
      <c r="C9" s="39"/>
      <c r="D9" s="4">
        <f t="shared" si="0"/>
        <v>12.5</v>
      </c>
      <c r="E9" s="2" t="s">
        <v>209</v>
      </c>
      <c r="F9" s="11" t="s">
        <v>216</v>
      </c>
    </row>
    <row r="10" spans="1:6" ht="12.75">
      <c r="A10" s="10" t="s">
        <v>199</v>
      </c>
      <c r="B10" s="3">
        <v>2</v>
      </c>
      <c r="C10" s="39"/>
      <c r="D10" s="4">
        <f t="shared" si="0"/>
        <v>25</v>
      </c>
      <c r="E10" s="2" t="s">
        <v>210</v>
      </c>
      <c r="F10" s="11" t="s">
        <v>217</v>
      </c>
    </row>
    <row r="11" spans="1:6" ht="13.5" thickBot="1">
      <c r="A11" s="12" t="s">
        <v>200</v>
      </c>
      <c r="B11" s="13">
        <v>4</v>
      </c>
      <c r="C11" s="40"/>
      <c r="D11" s="14">
        <f t="shared" si="0"/>
        <v>50</v>
      </c>
      <c r="E11" s="23" t="s">
        <v>211</v>
      </c>
      <c r="F11" s="22" t="s">
        <v>212</v>
      </c>
    </row>
    <row r="13" spans="3:4" ht="12.75">
      <c r="C13" s="1" t="s">
        <v>59</v>
      </c>
      <c r="D13" s="24">
        <f>(B2+B3+B4+B5+B6+B7+B8+B9+B10+B11)/C2*10</f>
        <v>38.75</v>
      </c>
    </row>
    <row r="15" spans="1:5" ht="12.75">
      <c r="A15" s="26" t="s">
        <v>60</v>
      </c>
      <c r="B15" s="25">
        <v>6</v>
      </c>
      <c r="C15" s="25" t="s">
        <v>61</v>
      </c>
      <c r="E15" t="s">
        <v>201</v>
      </c>
    </row>
  </sheetData>
  <sheetProtection/>
  <mergeCells count="1">
    <mergeCell ref="C2:C1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1" width="13.7109375" style="0" customWidth="1"/>
    <col min="2" max="2" width="14.28125" style="1" customWidth="1"/>
    <col min="3" max="3" width="13.7109375" style="1" customWidth="1"/>
    <col min="4" max="4" width="21.00390625" style="1" customWidth="1"/>
    <col min="5" max="5" width="44.7109375" style="0" customWidth="1"/>
    <col min="6" max="6" width="34.7109375" style="0" customWidth="1"/>
  </cols>
  <sheetData>
    <row r="1" spans="1:6" s="21" customFormat="1" ht="36.75" customHeight="1" thickBot="1">
      <c r="A1" s="17" t="s">
        <v>31</v>
      </c>
      <c r="B1" s="18" t="s">
        <v>30</v>
      </c>
      <c r="C1" s="18" t="s">
        <v>166</v>
      </c>
      <c r="D1" s="18" t="s">
        <v>10</v>
      </c>
      <c r="E1" s="19" t="s">
        <v>11</v>
      </c>
      <c r="F1" s="20" t="s">
        <v>12</v>
      </c>
    </row>
    <row r="2" spans="1:6" ht="13.5" thickTop="1">
      <c r="A2" s="8" t="s">
        <v>401</v>
      </c>
      <c r="B2" s="6">
        <v>9</v>
      </c>
      <c r="C2" s="38">
        <v>11</v>
      </c>
      <c r="D2" s="7">
        <f>B2/C$2*100</f>
        <v>81.81818181818183</v>
      </c>
      <c r="E2" s="30" t="s">
        <v>150</v>
      </c>
      <c r="F2" s="31" t="s">
        <v>150</v>
      </c>
    </row>
    <row r="3" spans="1:6" ht="12.75">
      <c r="A3" s="10" t="s">
        <v>402</v>
      </c>
      <c r="B3" s="3">
        <v>4</v>
      </c>
      <c r="C3" s="39"/>
      <c r="D3" s="4">
        <f aca="true" t="shared" si="0" ref="D3:D11">B3/C$2*100</f>
        <v>36.36363636363637</v>
      </c>
      <c r="E3" s="32" t="s">
        <v>411</v>
      </c>
      <c r="F3" s="33" t="s">
        <v>423</v>
      </c>
    </row>
    <row r="4" spans="1:6" ht="12.75">
      <c r="A4" s="10" t="s">
        <v>403</v>
      </c>
      <c r="B4" s="3">
        <v>6</v>
      </c>
      <c r="C4" s="39"/>
      <c r="D4" s="4">
        <f t="shared" si="0"/>
        <v>54.54545454545454</v>
      </c>
      <c r="E4" s="32" t="s">
        <v>412</v>
      </c>
      <c r="F4" s="33" t="s">
        <v>412</v>
      </c>
    </row>
    <row r="5" spans="1:6" ht="12.75">
      <c r="A5" s="10" t="s">
        <v>404</v>
      </c>
      <c r="B5" s="3">
        <v>6</v>
      </c>
      <c r="C5" s="39"/>
      <c r="D5" s="4">
        <f t="shared" si="0"/>
        <v>54.54545454545454</v>
      </c>
      <c r="E5" s="32" t="s">
        <v>413</v>
      </c>
      <c r="F5" s="33" t="s">
        <v>413</v>
      </c>
    </row>
    <row r="6" spans="1:6" ht="12.75">
      <c r="A6" s="10" t="s">
        <v>405</v>
      </c>
      <c r="B6" s="3">
        <v>3</v>
      </c>
      <c r="C6" s="39"/>
      <c r="D6" s="4">
        <f t="shared" si="0"/>
        <v>27.27272727272727</v>
      </c>
      <c r="E6" s="32" t="s">
        <v>414</v>
      </c>
      <c r="F6" s="33" t="s">
        <v>422</v>
      </c>
    </row>
    <row r="7" spans="1:6" ht="12.75">
      <c r="A7" s="10" t="s">
        <v>406</v>
      </c>
      <c r="B7" s="3">
        <v>5</v>
      </c>
      <c r="C7" s="39"/>
      <c r="D7" s="4">
        <f t="shared" si="0"/>
        <v>45.45454545454545</v>
      </c>
      <c r="E7" s="32" t="s">
        <v>415</v>
      </c>
      <c r="F7" s="33" t="s">
        <v>415</v>
      </c>
    </row>
    <row r="8" spans="1:6" ht="12.75">
      <c r="A8" s="10" t="s">
        <v>407</v>
      </c>
      <c r="B8" s="3">
        <v>7</v>
      </c>
      <c r="C8" s="39"/>
      <c r="D8" s="4">
        <f t="shared" si="0"/>
        <v>63.63636363636363</v>
      </c>
      <c r="E8" s="32" t="s">
        <v>416</v>
      </c>
      <c r="F8" s="33" t="s">
        <v>416</v>
      </c>
    </row>
    <row r="9" spans="1:6" ht="12.75">
      <c r="A9" s="10" t="s">
        <v>408</v>
      </c>
      <c r="B9" s="3">
        <v>2</v>
      </c>
      <c r="C9" s="39"/>
      <c r="D9" s="4">
        <f t="shared" si="0"/>
        <v>18.181818181818183</v>
      </c>
      <c r="E9" s="32" t="s">
        <v>417</v>
      </c>
      <c r="F9" s="33" t="s">
        <v>421</v>
      </c>
    </row>
    <row r="10" spans="1:6" ht="12.75">
      <c r="A10" s="10" t="s">
        <v>409</v>
      </c>
      <c r="B10" s="3">
        <v>2</v>
      </c>
      <c r="C10" s="39"/>
      <c r="D10" s="4">
        <f t="shared" si="0"/>
        <v>18.181818181818183</v>
      </c>
      <c r="E10" s="32" t="s">
        <v>418</v>
      </c>
      <c r="F10" s="33" t="s">
        <v>420</v>
      </c>
    </row>
    <row r="11" spans="1:6" ht="13.5" thickBot="1">
      <c r="A11" s="12" t="s">
        <v>410</v>
      </c>
      <c r="B11" s="13">
        <v>11</v>
      </c>
      <c r="C11" s="40"/>
      <c r="D11" s="14">
        <f t="shared" si="0"/>
        <v>100</v>
      </c>
      <c r="E11" s="34" t="s">
        <v>419</v>
      </c>
      <c r="F11" s="35" t="s">
        <v>419</v>
      </c>
    </row>
    <row r="13" spans="3:4" ht="12.75">
      <c r="C13" s="1" t="s">
        <v>59</v>
      </c>
      <c r="D13" s="25">
        <f>(B2+B3+B4+B5+B6+B7+B8+B9+B10+B11)/C2*10</f>
        <v>50</v>
      </c>
    </row>
    <row r="15" spans="1:6" ht="12.75">
      <c r="A15" s="26" t="s">
        <v>60</v>
      </c>
      <c r="B15" s="25">
        <v>8</v>
      </c>
      <c r="C15" s="25" t="s">
        <v>61</v>
      </c>
      <c r="D15" s="36" t="s">
        <v>424</v>
      </c>
      <c r="E15" s="29"/>
      <c r="F15" s="29"/>
    </row>
    <row r="17" ht="12.75">
      <c r="D17" s="37"/>
    </row>
  </sheetData>
  <sheetProtection/>
  <mergeCells count="1">
    <mergeCell ref="C2:C1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13.7109375" style="0" customWidth="1"/>
    <col min="2" max="2" width="14.28125" style="1" customWidth="1"/>
    <col min="3" max="3" width="13.7109375" style="1" customWidth="1"/>
    <col min="4" max="4" width="21.00390625" style="1" customWidth="1"/>
    <col min="5" max="5" width="45.421875" style="0" customWidth="1"/>
    <col min="6" max="6" width="34.7109375" style="0" customWidth="1"/>
  </cols>
  <sheetData>
    <row r="1" spans="1:6" s="21" customFormat="1" ht="36.75" customHeight="1" thickBot="1">
      <c r="A1" s="17" t="s">
        <v>31</v>
      </c>
      <c r="B1" s="18" t="s">
        <v>30</v>
      </c>
      <c r="C1" s="18" t="s">
        <v>166</v>
      </c>
      <c r="D1" s="18" t="s">
        <v>10</v>
      </c>
      <c r="E1" s="19" t="s">
        <v>11</v>
      </c>
      <c r="F1" s="20" t="s">
        <v>12</v>
      </c>
    </row>
    <row r="2" spans="1:6" ht="13.5" thickTop="1">
      <c r="A2" s="8" t="s">
        <v>218</v>
      </c>
      <c r="B2" s="6">
        <v>4</v>
      </c>
      <c r="C2" s="38">
        <v>9</v>
      </c>
      <c r="D2" s="7">
        <f aca="true" t="shared" si="0" ref="D2:D11">B2/C$2*100</f>
        <v>44.44444444444444</v>
      </c>
      <c r="E2" s="5" t="s">
        <v>229</v>
      </c>
      <c r="F2" s="5" t="s">
        <v>230</v>
      </c>
    </row>
    <row r="3" spans="1:6" ht="12.75">
      <c r="A3" s="10" t="s">
        <v>219</v>
      </c>
      <c r="B3" s="3">
        <v>3</v>
      </c>
      <c r="C3" s="39"/>
      <c r="D3" s="4">
        <f t="shared" si="0"/>
        <v>33.33333333333333</v>
      </c>
      <c r="E3" s="2" t="s">
        <v>231</v>
      </c>
      <c r="F3" s="2" t="s">
        <v>232</v>
      </c>
    </row>
    <row r="4" spans="1:6" ht="12.75">
      <c r="A4" s="10" t="s">
        <v>220</v>
      </c>
      <c r="B4" s="3">
        <v>3</v>
      </c>
      <c r="C4" s="39"/>
      <c r="D4" s="4">
        <f t="shared" si="0"/>
        <v>33.33333333333333</v>
      </c>
      <c r="E4" s="2" t="s">
        <v>233</v>
      </c>
      <c r="F4" s="2" t="s">
        <v>234</v>
      </c>
    </row>
    <row r="5" spans="1:6" ht="12.75">
      <c r="A5" s="10" t="s">
        <v>221</v>
      </c>
      <c r="B5" s="3">
        <v>6</v>
      </c>
      <c r="C5" s="39"/>
      <c r="D5" s="4">
        <f t="shared" si="0"/>
        <v>66.66666666666666</v>
      </c>
      <c r="E5" s="2" t="s">
        <v>235</v>
      </c>
      <c r="F5" s="2" t="s">
        <v>235</v>
      </c>
    </row>
    <row r="6" spans="1:6" ht="12.75">
      <c r="A6" s="10" t="s">
        <v>222</v>
      </c>
      <c r="B6" s="3">
        <v>2</v>
      </c>
      <c r="C6" s="39"/>
      <c r="D6" s="4">
        <f t="shared" si="0"/>
        <v>22.22222222222222</v>
      </c>
      <c r="E6" s="2" t="s">
        <v>204</v>
      </c>
      <c r="F6" s="2" t="s">
        <v>236</v>
      </c>
    </row>
    <row r="7" spans="1:6" ht="12.75">
      <c r="A7" s="10" t="s">
        <v>223</v>
      </c>
      <c r="B7" s="3">
        <v>2</v>
      </c>
      <c r="C7" s="39"/>
      <c r="D7" s="4">
        <f t="shared" si="0"/>
        <v>22.22222222222222</v>
      </c>
      <c r="E7" s="2" t="s">
        <v>237</v>
      </c>
      <c r="F7" s="2" t="s">
        <v>238</v>
      </c>
    </row>
    <row r="8" spans="1:6" ht="12.75">
      <c r="A8" s="10" t="s">
        <v>224</v>
      </c>
      <c r="B8" s="3">
        <v>5</v>
      </c>
      <c r="C8" s="39"/>
      <c r="D8" s="4">
        <f t="shared" si="0"/>
        <v>55.55555555555556</v>
      </c>
      <c r="E8" s="2" t="s">
        <v>239</v>
      </c>
      <c r="F8" s="11" t="s">
        <v>239</v>
      </c>
    </row>
    <row r="9" spans="1:6" ht="12.75">
      <c r="A9" s="10" t="s">
        <v>225</v>
      </c>
      <c r="B9" s="3">
        <v>2</v>
      </c>
      <c r="C9" s="39"/>
      <c r="D9" s="4">
        <f t="shared" si="0"/>
        <v>22.22222222222222</v>
      </c>
      <c r="E9" s="2" t="s">
        <v>240</v>
      </c>
      <c r="F9" s="11" t="s">
        <v>241</v>
      </c>
    </row>
    <row r="10" spans="1:6" ht="12.75">
      <c r="A10" s="10" t="s">
        <v>226</v>
      </c>
      <c r="B10" s="3">
        <v>5</v>
      </c>
      <c r="C10" s="39"/>
      <c r="D10" s="4">
        <f t="shared" si="0"/>
        <v>55.55555555555556</v>
      </c>
      <c r="E10" s="2" t="s">
        <v>242</v>
      </c>
      <c r="F10" s="2" t="s">
        <v>242</v>
      </c>
    </row>
    <row r="11" spans="1:6" ht="13.5" thickBot="1">
      <c r="A11" s="12" t="s">
        <v>227</v>
      </c>
      <c r="B11" s="13">
        <v>4</v>
      </c>
      <c r="C11" s="40"/>
      <c r="D11" s="14">
        <f t="shared" si="0"/>
        <v>44.44444444444444</v>
      </c>
      <c r="E11" s="23" t="s">
        <v>243</v>
      </c>
      <c r="F11" s="22" t="s">
        <v>244</v>
      </c>
    </row>
    <row r="13" spans="3:4" ht="12.75">
      <c r="C13" s="1" t="s">
        <v>59</v>
      </c>
      <c r="D13" s="24">
        <f>(B2+B3+B4+B5+B6+B7+B8+B9+B10+B11)/C2*10</f>
        <v>40</v>
      </c>
    </row>
    <row r="15" spans="1:5" ht="12.75">
      <c r="A15" s="26" t="s">
        <v>60</v>
      </c>
      <c r="B15" s="25">
        <v>6</v>
      </c>
      <c r="C15" s="25" t="s">
        <v>61</v>
      </c>
      <c r="E15" t="s">
        <v>228</v>
      </c>
    </row>
  </sheetData>
  <sheetProtection/>
  <mergeCells count="1">
    <mergeCell ref="C2:C1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13.7109375" style="0" customWidth="1"/>
    <col min="2" max="2" width="14.28125" style="1" customWidth="1"/>
    <col min="3" max="3" width="13.7109375" style="1" customWidth="1"/>
    <col min="4" max="4" width="21.00390625" style="1" customWidth="1"/>
    <col min="5" max="5" width="45.421875" style="0" customWidth="1"/>
    <col min="6" max="6" width="34.7109375" style="0" customWidth="1"/>
  </cols>
  <sheetData>
    <row r="1" spans="1:6" s="21" customFormat="1" ht="36.75" customHeight="1" thickBot="1">
      <c r="A1" s="17" t="s">
        <v>31</v>
      </c>
      <c r="B1" s="18" t="s">
        <v>30</v>
      </c>
      <c r="C1" s="18" t="s">
        <v>166</v>
      </c>
      <c r="D1" s="18" t="s">
        <v>10</v>
      </c>
      <c r="E1" s="19" t="s">
        <v>11</v>
      </c>
      <c r="F1" s="20" t="s">
        <v>12</v>
      </c>
    </row>
    <row r="2" spans="1:6" ht="13.5" thickTop="1">
      <c r="A2" s="8" t="s">
        <v>245</v>
      </c>
      <c r="B2" s="6">
        <v>2</v>
      </c>
      <c r="C2" s="38">
        <v>6</v>
      </c>
      <c r="D2" s="7">
        <f aca="true" t="shared" si="0" ref="D2:D11">B2/C$2*100</f>
        <v>33.33333333333333</v>
      </c>
      <c r="E2" s="5" t="s">
        <v>256</v>
      </c>
      <c r="F2" s="5" t="s">
        <v>257</v>
      </c>
    </row>
    <row r="3" spans="1:6" ht="12.75">
      <c r="A3" s="10" t="s">
        <v>246</v>
      </c>
      <c r="B3" s="3">
        <v>3</v>
      </c>
      <c r="C3" s="39"/>
      <c r="D3" s="4">
        <f t="shared" si="0"/>
        <v>50</v>
      </c>
      <c r="E3" s="2" t="s">
        <v>258</v>
      </c>
      <c r="F3" s="2" t="s">
        <v>258</v>
      </c>
    </row>
    <row r="4" spans="1:6" ht="12.75">
      <c r="A4" s="10" t="s">
        <v>247</v>
      </c>
      <c r="B4" s="3">
        <v>0</v>
      </c>
      <c r="C4" s="39"/>
      <c r="D4" s="4">
        <f t="shared" si="0"/>
        <v>0</v>
      </c>
      <c r="E4" s="2" t="s">
        <v>267</v>
      </c>
      <c r="F4" s="2" t="s">
        <v>259</v>
      </c>
    </row>
    <row r="5" spans="1:6" ht="12.75">
      <c r="A5" s="10" t="s">
        <v>248</v>
      </c>
      <c r="B5" s="3">
        <v>1</v>
      </c>
      <c r="C5" s="39"/>
      <c r="D5" s="4">
        <f t="shared" si="0"/>
        <v>16.666666666666664</v>
      </c>
      <c r="E5" s="2" t="s">
        <v>268</v>
      </c>
      <c r="F5" s="2" t="s">
        <v>260</v>
      </c>
    </row>
    <row r="6" spans="1:6" ht="12.75">
      <c r="A6" s="10" t="s">
        <v>249</v>
      </c>
      <c r="B6" s="3">
        <v>1</v>
      </c>
      <c r="C6" s="39"/>
      <c r="D6" s="4">
        <f t="shared" si="0"/>
        <v>16.666666666666664</v>
      </c>
      <c r="E6" s="2" t="s">
        <v>269</v>
      </c>
      <c r="F6" s="2" t="s">
        <v>261</v>
      </c>
    </row>
    <row r="7" spans="1:6" ht="12.75">
      <c r="A7" s="10" t="s">
        <v>250</v>
      </c>
      <c r="B7" s="3">
        <v>2</v>
      </c>
      <c r="C7" s="39"/>
      <c r="D7" s="4">
        <f t="shared" si="0"/>
        <v>33.33333333333333</v>
      </c>
      <c r="E7" s="2" t="s">
        <v>270</v>
      </c>
      <c r="F7" s="2" t="s">
        <v>262</v>
      </c>
    </row>
    <row r="8" spans="1:6" ht="12.75">
      <c r="A8" s="10" t="s">
        <v>251</v>
      </c>
      <c r="B8" s="3">
        <v>4</v>
      </c>
      <c r="C8" s="39"/>
      <c r="D8" s="4">
        <f t="shared" si="0"/>
        <v>66.66666666666666</v>
      </c>
      <c r="E8" s="2" t="s">
        <v>263</v>
      </c>
      <c r="F8" s="11" t="s">
        <v>263</v>
      </c>
    </row>
    <row r="9" spans="1:6" ht="12.75">
      <c r="A9" s="10" t="s">
        <v>252</v>
      </c>
      <c r="B9" s="3">
        <v>1</v>
      </c>
      <c r="C9" s="39"/>
      <c r="D9" s="4">
        <f t="shared" si="0"/>
        <v>16.666666666666664</v>
      </c>
      <c r="E9" s="2" t="s">
        <v>271</v>
      </c>
      <c r="F9" s="11" t="s">
        <v>264</v>
      </c>
    </row>
    <row r="10" spans="1:6" ht="12.75">
      <c r="A10" s="10" t="s">
        <v>253</v>
      </c>
      <c r="B10" s="3">
        <v>2</v>
      </c>
      <c r="C10" s="39"/>
      <c r="D10" s="4">
        <f t="shared" si="0"/>
        <v>33.33333333333333</v>
      </c>
      <c r="E10" s="2" t="s">
        <v>272</v>
      </c>
      <c r="F10" s="2" t="s">
        <v>265</v>
      </c>
    </row>
    <row r="11" spans="1:6" ht="13.5" thickBot="1">
      <c r="A11" s="12" t="s">
        <v>254</v>
      </c>
      <c r="B11" s="13">
        <v>5</v>
      </c>
      <c r="C11" s="40"/>
      <c r="D11" s="14">
        <f t="shared" si="0"/>
        <v>83.33333333333334</v>
      </c>
      <c r="E11" s="23" t="s">
        <v>266</v>
      </c>
      <c r="F11" s="22" t="s">
        <v>266</v>
      </c>
    </row>
    <row r="13" spans="3:4" ht="12.75">
      <c r="C13" s="1" t="s">
        <v>59</v>
      </c>
      <c r="D13" s="24">
        <f>(B2+B3+B4+B5+B6+B7+B8+B9+B10+B11)/C2*10</f>
        <v>35</v>
      </c>
    </row>
    <row r="15" spans="1:5" ht="12.75">
      <c r="A15" s="26" t="s">
        <v>60</v>
      </c>
      <c r="B15" s="25">
        <v>6</v>
      </c>
      <c r="C15" s="25" t="s">
        <v>61</v>
      </c>
      <c r="E15" t="s">
        <v>255</v>
      </c>
    </row>
  </sheetData>
  <sheetProtection/>
  <mergeCells count="1">
    <mergeCell ref="C2:C1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13.7109375" style="0" customWidth="1"/>
    <col min="2" max="2" width="14.28125" style="1" customWidth="1"/>
    <col min="3" max="3" width="13.7109375" style="1" customWidth="1"/>
    <col min="4" max="4" width="21.00390625" style="1" customWidth="1"/>
    <col min="5" max="5" width="45.421875" style="0" customWidth="1"/>
    <col min="6" max="6" width="34.7109375" style="0" customWidth="1"/>
  </cols>
  <sheetData>
    <row r="1" spans="1:6" s="21" customFormat="1" ht="36.75" customHeight="1" thickBot="1">
      <c r="A1" s="17" t="s">
        <v>31</v>
      </c>
      <c r="B1" s="18" t="s">
        <v>30</v>
      </c>
      <c r="C1" s="18" t="s">
        <v>166</v>
      </c>
      <c r="D1" s="18" t="s">
        <v>10</v>
      </c>
      <c r="E1" s="19" t="s">
        <v>11</v>
      </c>
      <c r="F1" s="20" t="s">
        <v>12</v>
      </c>
    </row>
    <row r="2" spans="1:6" ht="13.5" thickTop="1">
      <c r="A2" s="8" t="s">
        <v>273</v>
      </c>
      <c r="B2" s="6">
        <v>6</v>
      </c>
      <c r="C2" s="38">
        <v>7</v>
      </c>
      <c r="D2" s="7">
        <f aca="true" t="shared" si="0" ref="D2:D11">B2/C$2*100</f>
        <v>85.71428571428571</v>
      </c>
      <c r="E2" s="5" t="s">
        <v>283</v>
      </c>
      <c r="F2" s="9" t="s">
        <v>283</v>
      </c>
    </row>
    <row r="3" spans="1:6" ht="12.75">
      <c r="A3" s="10" t="s">
        <v>274</v>
      </c>
      <c r="B3" s="3">
        <v>5</v>
      </c>
      <c r="C3" s="39"/>
      <c r="D3" s="4">
        <f t="shared" si="0"/>
        <v>71.42857142857143</v>
      </c>
      <c r="E3" s="2" t="s">
        <v>284</v>
      </c>
      <c r="F3" s="11" t="s">
        <v>284</v>
      </c>
    </row>
    <row r="4" spans="1:6" ht="12.75">
      <c r="A4" s="10" t="s">
        <v>275</v>
      </c>
      <c r="B4" s="3">
        <v>7</v>
      </c>
      <c r="C4" s="39"/>
      <c r="D4" s="4">
        <f t="shared" si="0"/>
        <v>100</v>
      </c>
      <c r="E4" s="2" t="s">
        <v>285</v>
      </c>
      <c r="F4" s="11" t="s">
        <v>285</v>
      </c>
    </row>
    <row r="5" spans="1:6" ht="12.75">
      <c r="A5" s="10" t="s">
        <v>276</v>
      </c>
      <c r="B5" s="3">
        <v>4</v>
      </c>
      <c r="C5" s="39"/>
      <c r="D5" s="4">
        <f t="shared" si="0"/>
        <v>57.14285714285714</v>
      </c>
      <c r="E5" s="2" t="s">
        <v>286</v>
      </c>
      <c r="F5" s="11" t="s">
        <v>286</v>
      </c>
    </row>
    <row r="6" spans="1:6" ht="12.75">
      <c r="A6" s="10" t="s">
        <v>277</v>
      </c>
      <c r="B6" s="3">
        <v>4</v>
      </c>
      <c r="C6" s="39"/>
      <c r="D6" s="4">
        <f t="shared" si="0"/>
        <v>57.14285714285714</v>
      </c>
      <c r="E6" s="2" t="s">
        <v>287</v>
      </c>
      <c r="F6" s="11" t="s">
        <v>287</v>
      </c>
    </row>
    <row r="7" spans="1:6" ht="12.75">
      <c r="A7" s="10" t="s">
        <v>278</v>
      </c>
      <c r="B7" s="3">
        <v>2</v>
      </c>
      <c r="C7" s="39"/>
      <c r="D7" s="4">
        <f t="shared" si="0"/>
        <v>28.57142857142857</v>
      </c>
      <c r="E7" s="2" t="s">
        <v>293</v>
      </c>
      <c r="F7" s="11" t="s">
        <v>288</v>
      </c>
    </row>
    <row r="8" spans="1:6" ht="12.75">
      <c r="A8" s="10" t="s">
        <v>279</v>
      </c>
      <c r="B8" s="3">
        <v>3</v>
      </c>
      <c r="C8" s="39"/>
      <c r="D8" s="4">
        <f t="shared" si="0"/>
        <v>42.857142857142854</v>
      </c>
      <c r="E8" s="2" t="s">
        <v>294</v>
      </c>
      <c r="F8" s="27" t="s">
        <v>289</v>
      </c>
    </row>
    <row r="9" spans="1:6" ht="12.75">
      <c r="A9" s="10" t="s">
        <v>280</v>
      </c>
      <c r="B9" s="3">
        <v>4</v>
      </c>
      <c r="C9" s="39"/>
      <c r="D9" s="4">
        <f t="shared" si="0"/>
        <v>57.14285714285714</v>
      </c>
      <c r="E9" s="2" t="s">
        <v>290</v>
      </c>
      <c r="F9" s="27" t="s">
        <v>290</v>
      </c>
    </row>
    <row r="10" spans="1:6" ht="12.75">
      <c r="A10" s="10" t="s">
        <v>281</v>
      </c>
      <c r="B10" s="3">
        <v>4</v>
      </c>
      <c r="C10" s="39"/>
      <c r="D10" s="4">
        <f t="shared" si="0"/>
        <v>57.14285714285714</v>
      </c>
      <c r="E10" s="2" t="s">
        <v>291</v>
      </c>
      <c r="F10" s="11" t="s">
        <v>291</v>
      </c>
    </row>
    <row r="11" spans="1:6" ht="13.5" thickBot="1">
      <c r="A11" s="12" t="s">
        <v>282</v>
      </c>
      <c r="B11" s="13">
        <v>6</v>
      </c>
      <c r="C11" s="40"/>
      <c r="D11" s="14">
        <f t="shared" si="0"/>
        <v>85.71428571428571</v>
      </c>
      <c r="E11" s="23" t="s">
        <v>292</v>
      </c>
      <c r="F11" s="28" t="s">
        <v>292</v>
      </c>
    </row>
    <row r="13" spans="3:4" ht="12.75">
      <c r="C13" s="1" t="s">
        <v>59</v>
      </c>
      <c r="D13" s="24">
        <f>(B2+B3+B4+B5+B6+B7+B8+B9+B10+B11)/C2*10</f>
        <v>64.28571428571429</v>
      </c>
    </row>
    <row r="15" spans="1:5" ht="12.75">
      <c r="A15" s="26" t="s">
        <v>60</v>
      </c>
      <c r="B15" s="25">
        <v>10</v>
      </c>
      <c r="C15" s="25" t="s">
        <v>61</v>
      </c>
      <c r="E15" t="s">
        <v>295</v>
      </c>
    </row>
  </sheetData>
  <sheetProtection/>
  <mergeCells count="1">
    <mergeCell ref="C2:C1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13.7109375" style="0" customWidth="1"/>
    <col min="2" max="2" width="14.28125" style="1" customWidth="1"/>
    <col min="3" max="3" width="13.7109375" style="1" customWidth="1"/>
    <col min="4" max="4" width="21.00390625" style="1" customWidth="1"/>
    <col min="5" max="5" width="45.421875" style="0" customWidth="1"/>
    <col min="6" max="6" width="34.7109375" style="0" customWidth="1"/>
  </cols>
  <sheetData>
    <row r="1" spans="1:6" s="21" customFormat="1" ht="36.75" customHeight="1" thickBot="1">
      <c r="A1" s="17" t="s">
        <v>31</v>
      </c>
      <c r="B1" s="18" t="s">
        <v>30</v>
      </c>
      <c r="C1" s="18" t="s">
        <v>166</v>
      </c>
      <c r="D1" s="18" t="s">
        <v>10</v>
      </c>
      <c r="E1" s="19" t="s">
        <v>11</v>
      </c>
      <c r="F1" s="20" t="s">
        <v>12</v>
      </c>
    </row>
    <row r="2" spans="1:6" ht="13.5" thickTop="1">
      <c r="A2" s="8" t="s">
        <v>296</v>
      </c>
      <c r="B2" s="6">
        <v>3</v>
      </c>
      <c r="C2" s="38">
        <v>6</v>
      </c>
      <c r="D2" s="7">
        <f aca="true" t="shared" si="0" ref="D2:D11">B2/C$2*100</f>
        <v>50</v>
      </c>
      <c r="E2" s="5" t="s">
        <v>318</v>
      </c>
      <c r="F2" s="9" t="s">
        <v>308</v>
      </c>
    </row>
    <row r="3" spans="1:6" ht="12.75">
      <c r="A3" s="10" t="s">
        <v>297</v>
      </c>
      <c r="B3" s="3">
        <v>4</v>
      </c>
      <c r="C3" s="39"/>
      <c r="D3" s="4">
        <f t="shared" si="0"/>
        <v>66.66666666666666</v>
      </c>
      <c r="E3" s="2" t="s">
        <v>309</v>
      </c>
      <c r="F3" s="11" t="s">
        <v>309</v>
      </c>
    </row>
    <row r="4" spans="1:6" ht="12.75">
      <c r="A4" s="10" t="s">
        <v>298</v>
      </c>
      <c r="B4" s="3">
        <v>3</v>
      </c>
      <c r="C4" s="39"/>
      <c r="D4" s="4">
        <f t="shared" si="0"/>
        <v>50</v>
      </c>
      <c r="E4" s="2" t="s">
        <v>310</v>
      </c>
      <c r="F4" s="11" t="s">
        <v>310</v>
      </c>
    </row>
    <row r="5" spans="1:6" ht="12.75">
      <c r="A5" s="10" t="s">
        <v>299</v>
      </c>
      <c r="B5" s="3">
        <v>1</v>
      </c>
      <c r="C5" s="39"/>
      <c r="D5" s="4">
        <f t="shared" si="0"/>
        <v>16.666666666666664</v>
      </c>
      <c r="E5" s="2" t="s">
        <v>311</v>
      </c>
      <c r="F5" s="11" t="s">
        <v>311</v>
      </c>
    </row>
    <row r="6" spans="1:6" ht="12.75">
      <c r="A6" s="10" t="s">
        <v>300</v>
      </c>
      <c r="B6" s="3">
        <v>3</v>
      </c>
      <c r="C6" s="39"/>
      <c r="D6" s="4">
        <f t="shared" si="0"/>
        <v>50</v>
      </c>
      <c r="E6" s="2" t="s">
        <v>312</v>
      </c>
      <c r="F6" s="11" t="s">
        <v>312</v>
      </c>
    </row>
    <row r="7" spans="1:6" ht="12.75">
      <c r="A7" s="10" t="s">
        <v>301</v>
      </c>
      <c r="B7" s="3">
        <v>1</v>
      </c>
      <c r="C7" s="39"/>
      <c r="D7" s="4">
        <f t="shared" si="0"/>
        <v>16.666666666666664</v>
      </c>
      <c r="E7" s="2" t="s">
        <v>313</v>
      </c>
      <c r="F7" s="11" t="s">
        <v>319</v>
      </c>
    </row>
    <row r="8" spans="1:6" ht="12.75">
      <c r="A8" s="10" t="s">
        <v>302</v>
      </c>
      <c r="B8" s="3">
        <v>6</v>
      </c>
      <c r="C8" s="39"/>
      <c r="D8" s="4">
        <f t="shared" si="0"/>
        <v>100</v>
      </c>
      <c r="E8" s="2" t="s">
        <v>314</v>
      </c>
      <c r="F8" s="11" t="s">
        <v>314</v>
      </c>
    </row>
    <row r="9" spans="1:6" ht="12.75">
      <c r="A9" s="10" t="s">
        <v>303</v>
      </c>
      <c r="B9" s="3">
        <v>4</v>
      </c>
      <c r="C9" s="39"/>
      <c r="D9" s="4">
        <f t="shared" si="0"/>
        <v>66.66666666666666</v>
      </c>
      <c r="E9" s="2" t="s">
        <v>315</v>
      </c>
      <c r="F9" s="11" t="s">
        <v>315</v>
      </c>
    </row>
    <row r="10" spans="1:6" ht="12.75">
      <c r="A10" s="10" t="s">
        <v>304</v>
      </c>
      <c r="B10" s="3">
        <v>0</v>
      </c>
      <c r="C10" s="39"/>
      <c r="D10" s="4">
        <f t="shared" si="0"/>
        <v>0</v>
      </c>
      <c r="E10" s="2" t="s">
        <v>316</v>
      </c>
      <c r="F10" s="11" t="s">
        <v>320</v>
      </c>
    </row>
    <row r="11" spans="1:6" ht="13.5" thickBot="1">
      <c r="A11" s="12" t="s">
        <v>305</v>
      </c>
      <c r="B11" s="13">
        <v>0</v>
      </c>
      <c r="C11" s="40"/>
      <c r="D11" s="14">
        <f t="shared" si="0"/>
        <v>0</v>
      </c>
      <c r="E11" s="23" t="s">
        <v>204</v>
      </c>
      <c r="F11" s="28" t="s">
        <v>317</v>
      </c>
    </row>
    <row r="13" spans="3:4" ht="12.75">
      <c r="C13" s="1" t="s">
        <v>59</v>
      </c>
      <c r="D13" s="24">
        <f>(B2+B3+B4+B5+B6+B7+B8+B9+B10+B11)/C2*10</f>
        <v>41.66666666666667</v>
      </c>
    </row>
    <row r="15" spans="1:5" ht="12.75">
      <c r="A15" s="26" t="s">
        <v>60</v>
      </c>
      <c r="B15" s="25">
        <v>5</v>
      </c>
      <c r="C15" s="25" t="s">
        <v>61</v>
      </c>
      <c r="D15" s="1" t="s">
        <v>306</v>
      </c>
      <c r="E15" s="26" t="s">
        <v>307</v>
      </c>
    </row>
  </sheetData>
  <sheetProtection/>
  <mergeCells count="1">
    <mergeCell ref="C2:C1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13.7109375" style="0" customWidth="1"/>
    <col min="2" max="2" width="14.28125" style="1" customWidth="1"/>
    <col min="3" max="3" width="13.7109375" style="1" customWidth="1"/>
    <col min="4" max="4" width="21.00390625" style="1" customWidth="1"/>
    <col min="5" max="5" width="45.421875" style="0" customWidth="1"/>
    <col min="6" max="6" width="34.7109375" style="0" customWidth="1"/>
  </cols>
  <sheetData>
    <row r="1" spans="1:6" s="21" customFormat="1" ht="36.75" customHeight="1" thickBot="1">
      <c r="A1" s="17" t="s">
        <v>31</v>
      </c>
      <c r="B1" s="18" t="s">
        <v>30</v>
      </c>
      <c r="C1" s="18" t="s">
        <v>166</v>
      </c>
      <c r="D1" s="18" t="s">
        <v>10</v>
      </c>
      <c r="E1" s="19" t="s">
        <v>11</v>
      </c>
      <c r="F1" s="20" t="s">
        <v>12</v>
      </c>
    </row>
    <row r="2" spans="1:6" ht="13.5" thickTop="1">
      <c r="A2" s="8" t="s">
        <v>321</v>
      </c>
      <c r="B2" s="6">
        <v>5</v>
      </c>
      <c r="C2" s="38">
        <v>8</v>
      </c>
      <c r="D2" s="7">
        <f aca="true" t="shared" si="0" ref="D2:D11">B2/C$2*100</f>
        <v>62.5</v>
      </c>
      <c r="E2" s="5" t="s">
        <v>331</v>
      </c>
      <c r="F2" s="9" t="s">
        <v>331</v>
      </c>
    </row>
    <row r="3" spans="1:6" ht="12.75">
      <c r="A3" s="10" t="s">
        <v>322</v>
      </c>
      <c r="B3" s="3">
        <v>6</v>
      </c>
      <c r="C3" s="39"/>
      <c r="D3" s="4">
        <f t="shared" si="0"/>
        <v>75</v>
      </c>
      <c r="E3" s="2" t="s">
        <v>332</v>
      </c>
      <c r="F3" s="11" t="s">
        <v>332</v>
      </c>
    </row>
    <row r="4" spans="1:6" ht="12.75">
      <c r="A4" s="10" t="s">
        <v>323</v>
      </c>
      <c r="B4" s="3">
        <v>7</v>
      </c>
      <c r="C4" s="39"/>
      <c r="D4" s="4">
        <f t="shared" si="0"/>
        <v>87.5</v>
      </c>
      <c r="E4" s="2" t="s">
        <v>333</v>
      </c>
      <c r="F4" s="11" t="s">
        <v>333</v>
      </c>
    </row>
    <row r="5" spans="1:6" ht="12.75">
      <c r="A5" s="10" t="s">
        <v>324</v>
      </c>
      <c r="B5" s="3">
        <v>4</v>
      </c>
      <c r="C5" s="39"/>
      <c r="D5" s="4">
        <f t="shared" si="0"/>
        <v>50</v>
      </c>
      <c r="E5" s="2" t="s">
        <v>334</v>
      </c>
      <c r="F5" s="11" t="s">
        <v>334</v>
      </c>
    </row>
    <row r="6" spans="1:6" ht="12.75">
      <c r="A6" s="10" t="s">
        <v>325</v>
      </c>
      <c r="B6" s="3">
        <v>0</v>
      </c>
      <c r="C6" s="39"/>
      <c r="D6" s="4">
        <f t="shared" si="0"/>
        <v>0</v>
      </c>
      <c r="E6" s="2" t="s">
        <v>335</v>
      </c>
      <c r="F6" s="11" t="s">
        <v>341</v>
      </c>
    </row>
    <row r="7" spans="1:6" ht="12.75">
      <c r="A7" s="10" t="s">
        <v>326</v>
      </c>
      <c r="B7" s="3">
        <v>3</v>
      </c>
      <c r="C7" s="39"/>
      <c r="D7" s="4">
        <f t="shared" si="0"/>
        <v>37.5</v>
      </c>
      <c r="E7" s="2" t="s">
        <v>336</v>
      </c>
      <c r="F7" s="11" t="s">
        <v>342</v>
      </c>
    </row>
    <row r="8" spans="1:6" ht="12.75">
      <c r="A8" s="10" t="s">
        <v>327</v>
      </c>
      <c r="B8" s="3">
        <v>2</v>
      </c>
      <c r="C8" s="39"/>
      <c r="D8" s="4">
        <f t="shared" si="0"/>
        <v>25</v>
      </c>
      <c r="E8" s="2" t="s">
        <v>339</v>
      </c>
      <c r="F8" s="11" t="s">
        <v>343</v>
      </c>
    </row>
    <row r="9" spans="1:6" ht="12.75">
      <c r="A9" s="10" t="s">
        <v>328</v>
      </c>
      <c r="B9" s="3">
        <v>4</v>
      </c>
      <c r="C9" s="39"/>
      <c r="D9" s="4">
        <f t="shared" si="0"/>
        <v>50</v>
      </c>
      <c r="E9" s="2" t="s">
        <v>337</v>
      </c>
      <c r="F9" s="11" t="s">
        <v>337</v>
      </c>
    </row>
    <row r="10" spans="1:6" ht="12.75">
      <c r="A10" s="10" t="s">
        <v>329</v>
      </c>
      <c r="B10" s="3">
        <v>2</v>
      </c>
      <c r="C10" s="39"/>
      <c r="D10" s="4">
        <f t="shared" si="0"/>
        <v>25</v>
      </c>
      <c r="E10" s="2" t="s">
        <v>338</v>
      </c>
      <c r="F10" s="11" t="s">
        <v>344</v>
      </c>
    </row>
    <row r="11" spans="1:6" ht="13.5" thickBot="1">
      <c r="A11" s="12" t="s">
        <v>330</v>
      </c>
      <c r="B11" s="13">
        <v>6</v>
      </c>
      <c r="C11" s="40"/>
      <c r="D11" s="14">
        <f t="shared" si="0"/>
        <v>75</v>
      </c>
      <c r="E11" s="23" t="s">
        <v>340</v>
      </c>
      <c r="F11" s="28" t="s">
        <v>340</v>
      </c>
    </row>
    <row r="13" spans="3:4" ht="12.75">
      <c r="C13" s="1" t="s">
        <v>59</v>
      </c>
      <c r="D13" s="24">
        <f>(B2+B3+B4+B5+B6+B7+B8+B9+B10+B11)/C2*10</f>
        <v>48.75</v>
      </c>
    </row>
    <row r="15" spans="1:5" ht="12.75">
      <c r="A15" s="26" t="s">
        <v>60</v>
      </c>
      <c r="B15" s="25">
        <v>6</v>
      </c>
      <c r="C15" s="25" t="s">
        <v>61</v>
      </c>
      <c r="D15" s="1" t="s">
        <v>306</v>
      </c>
      <c r="E15" s="26" t="s">
        <v>345</v>
      </c>
    </row>
  </sheetData>
  <sheetProtection/>
  <mergeCells count="1">
    <mergeCell ref="C2:C1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3.7109375" style="0" customWidth="1"/>
    <col min="2" max="2" width="14.28125" style="1" customWidth="1"/>
    <col min="3" max="3" width="13.7109375" style="1" customWidth="1"/>
    <col min="4" max="4" width="21.00390625" style="1" customWidth="1"/>
    <col min="5" max="5" width="45.421875" style="0" customWidth="1"/>
    <col min="6" max="6" width="34.7109375" style="0" customWidth="1"/>
  </cols>
  <sheetData>
    <row r="1" spans="1:6" s="21" customFormat="1" ht="36.75" customHeight="1" thickBot="1">
      <c r="A1" s="17" t="s">
        <v>31</v>
      </c>
      <c r="B1" s="18" t="s">
        <v>30</v>
      </c>
      <c r="C1" s="18" t="s">
        <v>166</v>
      </c>
      <c r="D1" s="18" t="s">
        <v>10</v>
      </c>
      <c r="E1" s="19" t="s">
        <v>11</v>
      </c>
      <c r="F1" s="20" t="s">
        <v>12</v>
      </c>
    </row>
    <row r="2" spans="1:6" ht="13.5" thickTop="1">
      <c r="A2" s="8" t="s">
        <v>346</v>
      </c>
      <c r="B2" s="6">
        <v>1</v>
      </c>
      <c r="C2" s="38">
        <v>7</v>
      </c>
      <c r="D2" s="7">
        <f aca="true" t="shared" si="0" ref="D2:D11">B2/C$2*100</f>
        <v>14.285714285714285</v>
      </c>
      <c r="E2" s="5" t="s">
        <v>356</v>
      </c>
      <c r="F2" s="9" t="s">
        <v>357</v>
      </c>
    </row>
    <row r="3" spans="1:6" ht="12.75">
      <c r="A3" s="10" t="s">
        <v>347</v>
      </c>
      <c r="B3" s="3">
        <v>4</v>
      </c>
      <c r="C3" s="39"/>
      <c r="D3" s="4">
        <f t="shared" si="0"/>
        <v>57.14285714285714</v>
      </c>
      <c r="E3" s="2" t="s">
        <v>358</v>
      </c>
      <c r="F3" s="11" t="s">
        <v>358</v>
      </c>
    </row>
    <row r="4" spans="1:6" ht="12.75">
      <c r="A4" s="10" t="s">
        <v>348</v>
      </c>
      <c r="B4" s="3">
        <v>4</v>
      </c>
      <c r="C4" s="39"/>
      <c r="D4" s="4">
        <f t="shared" si="0"/>
        <v>57.14285714285714</v>
      </c>
      <c r="E4" s="2" t="s">
        <v>359</v>
      </c>
      <c r="F4" s="2" t="s">
        <v>359</v>
      </c>
    </row>
    <row r="5" spans="1:6" ht="12.75">
      <c r="A5" s="10" t="s">
        <v>349</v>
      </c>
      <c r="B5" s="3">
        <v>1</v>
      </c>
      <c r="C5" s="39"/>
      <c r="D5" s="4">
        <f t="shared" si="0"/>
        <v>14.285714285714285</v>
      </c>
      <c r="E5" s="2" t="s">
        <v>360</v>
      </c>
      <c r="F5" s="11" t="s">
        <v>366</v>
      </c>
    </row>
    <row r="6" spans="1:6" ht="12.75">
      <c r="A6" s="10" t="s">
        <v>350</v>
      </c>
      <c r="B6" s="3">
        <v>2</v>
      </c>
      <c r="C6" s="39"/>
      <c r="D6" s="4">
        <f t="shared" si="0"/>
        <v>28.57142857142857</v>
      </c>
      <c r="E6" s="2" t="s">
        <v>361</v>
      </c>
      <c r="F6" s="11" t="s">
        <v>367</v>
      </c>
    </row>
    <row r="7" spans="1:6" ht="12.75">
      <c r="A7" s="10" t="s">
        <v>351</v>
      </c>
      <c r="B7" s="3">
        <v>4</v>
      </c>
      <c r="C7" s="39"/>
      <c r="D7" s="4">
        <f t="shared" si="0"/>
        <v>57.14285714285714</v>
      </c>
      <c r="E7" s="2" t="s">
        <v>361</v>
      </c>
      <c r="F7" s="2" t="s">
        <v>361</v>
      </c>
    </row>
    <row r="8" spans="1:6" ht="12.75">
      <c r="A8" s="10" t="s">
        <v>352</v>
      </c>
      <c r="B8" s="3">
        <v>1</v>
      </c>
      <c r="C8" s="39"/>
      <c r="D8" s="4">
        <f t="shared" si="0"/>
        <v>14.285714285714285</v>
      </c>
      <c r="E8" s="2" t="s">
        <v>362</v>
      </c>
      <c r="F8" s="11" t="s">
        <v>368</v>
      </c>
    </row>
    <row r="9" spans="1:6" ht="12.75">
      <c r="A9" s="10" t="s">
        <v>353</v>
      </c>
      <c r="B9" s="3">
        <v>1</v>
      </c>
      <c r="C9" s="39"/>
      <c r="D9" s="4">
        <f t="shared" si="0"/>
        <v>14.285714285714285</v>
      </c>
      <c r="E9" s="2" t="s">
        <v>363</v>
      </c>
      <c r="F9" s="11" t="s">
        <v>369</v>
      </c>
    </row>
    <row r="10" spans="1:6" ht="12.75">
      <c r="A10" s="10" t="s">
        <v>354</v>
      </c>
      <c r="B10" s="3">
        <v>1</v>
      </c>
      <c r="C10" s="39"/>
      <c r="D10" s="4">
        <f t="shared" si="0"/>
        <v>14.285714285714285</v>
      </c>
      <c r="E10" s="2" t="s">
        <v>364</v>
      </c>
      <c r="F10" s="11" t="s">
        <v>370</v>
      </c>
    </row>
    <row r="11" spans="1:6" ht="13.5" thickBot="1">
      <c r="A11" s="12" t="s">
        <v>355</v>
      </c>
      <c r="B11" s="13">
        <v>5</v>
      </c>
      <c r="C11" s="40"/>
      <c r="D11" s="14">
        <f t="shared" si="0"/>
        <v>71.42857142857143</v>
      </c>
      <c r="E11" s="23" t="s">
        <v>365</v>
      </c>
      <c r="F11" s="23" t="s">
        <v>365</v>
      </c>
    </row>
    <row r="13" spans="3:4" ht="12.75">
      <c r="C13" s="1" t="s">
        <v>59</v>
      </c>
      <c r="D13" s="24">
        <f>(B2+B3+B4+B5+B6+B7+B8+B9+B10+B11)/C2*10</f>
        <v>34.285714285714285</v>
      </c>
    </row>
    <row r="15" spans="1:5" ht="12.75">
      <c r="A15" s="26" t="s">
        <v>60</v>
      </c>
      <c r="B15" s="25">
        <v>6</v>
      </c>
      <c r="C15" s="25" t="s">
        <v>61</v>
      </c>
      <c r="E15" s="26" t="s">
        <v>371</v>
      </c>
    </row>
  </sheetData>
  <sheetProtection/>
  <mergeCells count="1">
    <mergeCell ref="C2:C1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9.140625" style="1" customWidth="1"/>
  </cols>
  <sheetData>
    <row r="1" spans="1:2" ht="12.75">
      <c r="A1" s="1" t="s">
        <v>527</v>
      </c>
      <c r="B1">
        <v>35.7</v>
      </c>
    </row>
    <row r="2" spans="1:2" ht="12.75">
      <c r="A2" s="1" t="s">
        <v>528</v>
      </c>
      <c r="B2">
        <v>50</v>
      </c>
    </row>
    <row r="3" spans="1:2" ht="12.75">
      <c r="A3" s="1" t="s">
        <v>529</v>
      </c>
      <c r="B3">
        <v>38</v>
      </c>
    </row>
    <row r="4" spans="1:2" ht="12.75">
      <c r="A4" s="1" t="s">
        <v>530</v>
      </c>
      <c r="B4">
        <v>45</v>
      </c>
    </row>
    <row r="5" spans="1:2" ht="12.75">
      <c r="A5" s="1" t="s">
        <v>531</v>
      </c>
      <c r="B5">
        <v>52.5</v>
      </c>
    </row>
    <row r="6" spans="1:2" ht="12.75">
      <c r="A6" s="1" t="s">
        <v>532</v>
      </c>
      <c r="B6">
        <v>52.5</v>
      </c>
    </row>
    <row r="7" spans="1:2" ht="12.75">
      <c r="A7" s="1" t="s">
        <v>533</v>
      </c>
      <c r="B7">
        <v>43.75</v>
      </c>
    </row>
    <row r="8" spans="1:2" ht="12.75">
      <c r="A8" s="1" t="s">
        <v>534</v>
      </c>
      <c r="B8">
        <v>55</v>
      </c>
    </row>
    <row r="9" spans="1:2" ht="12.75">
      <c r="A9" s="1" t="s">
        <v>624</v>
      </c>
      <c r="B9">
        <v>49.17</v>
      </c>
    </row>
    <row r="10" spans="1:2" ht="12.75">
      <c r="A10" s="1" t="s">
        <v>535</v>
      </c>
      <c r="B10">
        <v>38.75</v>
      </c>
    </row>
    <row r="11" ht="12.75">
      <c r="A11" s="1" t="s">
        <v>536</v>
      </c>
    </row>
    <row r="12" spans="1:2" ht="12.75">
      <c r="A12" s="1" t="s">
        <v>537</v>
      </c>
      <c r="B12">
        <v>50</v>
      </c>
    </row>
    <row r="13" spans="1:2" ht="12.75">
      <c r="A13" s="1" t="s">
        <v>538</v>
      </c>
      <c r="B13">
        <v>41.4</v>
      </c>
    </row>
    <row r="14" spans="1:2" ht="12.75">
      <c r="A14" s="1" t="s">
        <v>539</v>
      </c>
      <c r="B14">
        <v>43.3</v>
      </c>
    </row>
    <row r="15" spans="1:2" ht="12.75">
      <c r="A15" s="1" t="s">
        <v>540</v>
      </c>
      <c r="B15">
        <v>55</v>
      </c>
    </row>
    <row r="16" spans="1:2" ht="12.75">
      <c r="A16" s="1" t="s">
        <v>541</v>
      </c>
      <c r="B16">
        <v>43.3</v>
      </c>
    </row>
    <row r="17" spans="1:2" ht="12.75">
      <c r="A17" s="1" t="s">
        <v>542</v>
      </c>
      <c r="B17">
        <v>60</v>
      </c>
    </row>
    <row r="18" spans="1:2" ht="12.75">
      <c r="A18" s="1" t="s">
        <v>550</v>
      </c>
      <c r="B18">
        <v>62.9</v>
      </c>
    </row>
    <row r="19" spans="1:2" ht="12.75">
      <c r="A19" s="1" t="s">
        <v>549</v>
      </c>
      <c r="B19">
        <v>38.8</v>
      </c>
    </row>
    <row r="20" spans="1:2" ht="12.75">
      <c r="A20" s="1" t="s">
        <v>543</v>
      </c>
      <c r="B20">
        <v>40</v>
      </c>
    </row>
    <row r="21" spans="1:2" ht="12.75">
      <c r="A21" s="1" t="s">
        <v>544</v>
      </c>
      <c r="B21">
        <v>35</v>
      </c>
    </row>
    <row r="22" spans="1:2" ht="12.75">
      <c r="A22" s="1" t="s">
        <v>545</v>
      </c>
      <c r="B22">
        <v>64.3</v>
      </c>
    </row>
    <row r="23" spans="1:2" ht="12.75">
      <c r="A23" s="1" t="s">
        <v>546</v>
      </c>
      <c r="B23">
        <v>41.7</v>
      </c>
    </row>
    <row r="24" spans="1:2" ht="12.75">
      <c r="A24" s="1" t="s">
        <v>547</v>
      </c>
      <c r="B24">
        <v>48.8</v>
      </c>
    </row>
    <row r="25" spans="1:2" ht="12.75">
      <c r="A25" s="1" t="s">
        <v>548</v>
      </c>
      <c r="B25">
        <v>34.3</v>
      </c>
    </row>
    <row r="27" spans="1:2" ht="12.75">
      <c r="A27" s="36" t="s">
        <v>551</v>
      </c>
      <c r="B27" s="26">
        <f>SUM(B1:B25)/COUNT(B1:B25)</f>
        <v>46.63208333333332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13.7109375" style="0" customWidth="1"/>
    <col min="2" max="2" width="14.28125" style="1" customWidth="1"/>
    <col min="3" max="3" width="13.7109375" style="1" customWidth="1"/>
    <col min="4" max="4" width="21.00390625" style="1" customWidth="1"/>
    <col min="5" max="5" width="44.7109375" style="0" customWidth="1"/>
    <col min="6" max="6" width="34.7109375" style="0" customWidth="1"/>
  </cols>
  <sheetData>
    <row r="1" spans="1:6" s="21" customFormat="1" ht="36.75" customHeight="1" thickBot="1">
      <c r="A1" s="17" t="s">
        <v>31</v>
      </c>
      <c r="B1" s="18" t="s">
        <v>30</v>
      </c>
      <c r="C1" s="18" t="s">
        <v>166</v>
      </c>
      <c r="D1" s="18" t="s">
        <v>10</v>
      </c>
      <c r="E1" s="19" t="s">
        <v>11</v>
      </c>
      <c r="F1" s="20" t="s">
        <v>12</v>
      </c>
    </row>
    <row r="2" spans="1:6" ht="13.5" thickTop="1">
      <c r="A2" s="8" t="s">
        <v>425</v>
      </c>
      <c r="B2" s="6">
        <v>7</v>
      </c>
      <c r="C2" s="38">
        <v>10</v>
      </c>
      <c r="D2" s="7">
        <f>B2/C$2*100</f>
        <v>70</v>
      </c>
      <c r="E2" s="30" t="s">
        <v>435</v>
      </c>
      <c r="F2" s="30" t="s">
        <v>435</v>
      </c>
    </row>
    <row r="3" spans="1:6" ht="12.75">
      <c r="A3" s="10" t="s">
        <v>426</v>
      </c>
      <c r="B3" s="3">
        <v>0</v>
      </c>
      <c r="C3" s="39"/>
      <c r="D3" s="4">
        <f aca="true" t="shared" si="0" ref="D3:D11">B3/C$2*100</f>
        <v>0</v>
      </c>
      <c r="E3" s="32" t="s">
        <v>436</v>
      </c>
      <c r="F3" s="33" t="s">
        <v>444</v>
      </c>
    </row>
    <row r="4" spans="1:6" ht="12.75">
      <c r="A4" s="10" t="s">
        <v>427</v>
      </c>
      <c r="B4" s="3">
        <v>3</v>
      </c>
      <c r="C4" s="39"/>
      <c r="D4" s="4">
        <f t="shared" si="0"/>
        <v>30</v>
      </c>
      <c r="E4" s="32" t="s">
        <v>437</v>
      </c>
      <c r="F4" s="33" t="s">
        <v>202</v>
      </c>
    </row>
    <row r="5" spans="1:6" ht="12.75">
      <c r="A5" s="10" t="s">
        <v>428</v>
      </c>
      <c r="B5" s="3">
        <v>0</v>
      </c>
      <c r="C5" s="39"/>
      <c r="D5" s="4">
        <f t="shared" si="0"/>
        <v>0</v>
      </c>
      <c r="E5" s="32" t="s">
        <v>438</v>
      </c>
      <c r="F5" s="33" t="s">
        <v>445</v>
      </c>
    </row>
    <row r="6" spans="1:6" ht="12.75">
      <c r="A6" s="10" t="s">
        <v>429</v>
      </c>
      <c r="B6" s="3">
        <v>5</v>
      </c>
      <c r="C6" s="39"/>
      <c r="D6" s="4">
        <f t="shared" si="0"/>
        <v>50</v>
      </c>
      <c r="E6" s="32" t="s">
        <v>439</v>
      </c>
      <c r="F6" s="33" t="s">
        <v>439</v>
      </c>
    </row>
    <row r="7" spans="1:6" ht="12.75">
      <c r="A7" s="10" t="s">
        <v>430</v>
      </c>
      <c r="B7" s="3">
        <v>5</v>
      </c>
      <c r="C7" s="39"/>
      <c r="D7" s="4">
        <f t="shared" si="0"/>
        <v>50</v>
      </c>
      <c r="E7" s="32" t="s">
        <v>370</v>
      </c>
      <c r="F7" s="33" t="s">
        <v>370</v>
      </c>
    </row>
    <row r="8" spans="1:6" ht="12.75">
      <c r="A8" s="10" t="s">
        <v>431</v>
      </c>
      <c r="B8" s="3">
        <v>4</v>
      </c>
      <c r="C8" s="39"/>
      <c r="D8" s="4">
        <f t="shared" si="0"/>
        <v>40</v>
      </c>
      <c r="E8" s="32" t="s">
        <v>440</v>
      </c>
      <c r="F8" s="33" t="s">
        <v>446</v>
      </c>
    </row>
    <row r="9" spans="1:6" ht="12.75">
      <c r="A9" s="10" t="s">
        <v>432</v>
      </c>
      <c r="B9" s="3">
        <v>5</v>
      </c>
      <c r="C9" s="39"/>
      <c r="D9" s="4">
        <f t="shared" si="0"/>
        <v>50</v>
      </c>
      <c r="E9" s="32" t="s">
        <v>441</v>
      </c>
      <c r="F9" s="32" t="s">
        <v>441</v>
      </c>
    </row>
    <row r="10" spans="1:6" ht="12.75">
      <c r="A10" s="10" t="s">
        <v>433</v>
      </c>
      <c r="B10" s="3">
        <v>2</v>
      </c>
      <c r="C10" s="39"/>
      <c r="D10" s="4">
        <f t="shared" si="0"/>
        <v>20</v>
      </c>
      <c r="E10" s="32" t="s">
        <v>442</v>
      </c>
      <c r="F10" s="33" t="s">
        <v>447</v>
      </c>
    </row>
    <row r="11" spans="1:6" ht="13.5" thickBot="1">
      <c r="A11" s="12" t="s">
        <v>434</v>
      </c>
      <c r="B11" s="13">
        <v>7</v>
      </c>
      <c r="C11" s="40"/>
      <c r="D11" s="14">
        <f t="shared" si="0"/>
        <v>70</v>
      </c>
      <c r="E11" s="34" t="s">
        <v>443</v>
      </c>
      <c r="F11" s="34" t="s">
        <v>443</v>
      </c>
    </row>
    <row r="13" spans="3:4" ht="12.75">
      <c r="C13" s="1" t="s">
        <v>59</v>
      </c>
      <c r="D13" s="25">
        <f>(B2+B3+B4+B5+B6+B7+B8+B9+B10+B11)/C2*10</f>
        <v>38</v>
      </c>
    </row>
    <row r="15" spans="1:6" ht="12.75">
      <c r="A15" s="26" t="s">
        <v>60</v>
      </c>
      <c r="B15" s="25">
        <v>5</v>
      </c>
      <c r="C15" s="25" t="s">
        <v>61</v>
      </c>
      <c r="D15" s="36" t="s">
        <v>448</v>
      </c>
      <c r="E15" s="29" t="s">
        <v>449</v>
      </c>
      <c r="F15" s="29"/>
    </row>
    <row r="17" ht="12.75">
      <c r="D17" s="37"/>
    </row>
  </sheetData>
  <sheetProtection/>
  <mergeCells count="1">
    <mergeCell ref="C2:C1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13.7109375" style="0" customWidth="1"/>
    <col min="2" max="2" width="14.28125" style="1" customWidth="1"/>
    <col min="3" max="3" width="13.7109375" style="1" customWidth="1"/>
    <col min="4" max="4" width="21.00390625" style="1" customWidth="1"/>
    <col min="5" max="5" width="44.7109375" style="0" customWidth="1"/>
    <col min="6" max="6" width="34.7109375" style="0" customWidth="1"/>
  </cols>
  <sheetData>
    <row r="1" spans="1:6" s="21" customFormat="1" ht="36.75" customHeight="1" thickBot="1">
      <c r="A1" s="17" t="s">
        <v>31</v>
      </c>
      <c r="B1" s="18" t="s">
        <v>30</v>
      </c>
      <c r="C1" s="18" t="s">
        <v>166</v>
      </c>
      <c r="D1" s="18" t="s">
        <v>10</v>
      </c>
      <c r="E1" s="19" t="s">
        <v>11</v>
      </c>
      <c r="F1" s="20" t="s">
        <v>12</v>
      </c>
    </row>
    <row r="2" spans="1:6" ht="13.5" thickTop="1">
      <c r="A2" s="8" t="s">
        <v>450</v>
      </c>
      <c r="B2" s="6">
        <v>5</v>
      </c>
      <c r="C2" s="38">
        <v>10</v>
      </c>
      <c r="D2" s="7">
        <f>B2/C$2*100</f>
        <v>50</v>
      </c>
      <c r="E2" s="30" t="s">
        <v>460</v>
      </c>
      <c r="F2" s="31" t="s">
        <v>461</v>
      </c>
    </row>
    <row r="3" spans="1:6" ht="12.75">
      <c r="A3" s="10" t="s">
        <v>451</v>
      </c>
      <c r="B3" s="3">
        <v>4</v>
      </c>
      <c r="C3" s="39"/>
      <c r="D3" s="4">
        <f aca="true" t="shared" si="0" ref="D3:D11">B3/C$2*100</f>
        <v>40</v>
      </c>
      <c r="E3" s="32" t="s">
        <v>462</v>
      </c>
      <c r="F3" s="33" t="s">
        <v>463</v>
      </c>
    </row>
    <row r="4" spans="1:6" ht="12.75">
      <c r="A4" s="10" t="s">
        <v>452</v>
      </c>
      <c r="B4" s="3">
        <v>1</v>
      </c>
      <c r="C4" s="39"/>
      <c r="D4" s="4">
        <f t="shared" si="0"/>
        <v>10</v>
      </c>
      <c r="E4" s="32" t="s">
        <v>464</v>
      </c>
      <c r="F4" s="33" t="s">
        <v>465</v>
      </c>
    </row>
    <row r="5" spans="1:6" ht="12.75">
      <c r="A5" s="10" t="s">
        <v>453</v>
      </c>
      <c r="B5" s="3">
        <v>5</v>
      </c>
      <c r="C5" s="39"/>
      <c r="D5" s="4">
        <f t="shared" si="0"/>
        <v>50</v>
      </c>
      <c r="E5" s="32" t="s">
        <v>466</v>
      </c>
      <c r="F5" s="33" t="s">
        <v>475</v>
      </c>
    </row>
    <row r="6" spans="1:6" ht="12.75">
      <c r="A6" s="10" t="s">
        <v>454</v>
      </c>
      <c r="B6" s="3">
        <v>2</v>
      </c>
      <c r="C6" s="39"/>
      <c r="D6" s="4">
        <f t="shared" si="0"/>
        <v>20</v>
      </c>
      <c r="E6" s="32" t="s">
        <v>467</v>
      </c>
      <c r="F6" s="33" t="s">
        <v>474</v>
      </c>
    </row>
    <row r="7" spans="1:6" ht="12.75">
      <c r="A7" s="10" t="s">
        <v>455</v>
      </c>
      <c r="B7" s="3">
        <v>6</v>
      </c>
      <c r="C7" s="39"/>
      <c r="D7" s="4">
        <f t="shared" si="0"/>
        <v>60</v>
      </c>
      <c r="E7" s="32" t="s">
        <v>468</v>
      </c>
      <c r="F7" s="33" t="s">
        <v>468</v>
      </c>
    </row>
    <row r="8" spans="1:6" ht="12.75">
      <c r="A8" s="10" t="s">
        <v>456</v>
      </c>
      <c r="B8" s="3">
        <v>5</v>
      </c>
      <c r="C8" s="39"/>
      <c r="D8" s="4">
        <f t="shared" si="0"/>
        <v>50</v>
      </c>
      <c r="E8" s="32" t="s">
        <v>469</v>
      </c>
      <c r="F8" s="33" t="s">
        <v>469</v>
      </c>
    </row>
    <row r="9" spans="1:6" ht="12.75">
      <c r="A9" s="10" t="s">
        <v>457</v>
      </c>
      <c r="B9" s="3">
        <v>7</v>
      </c>
      <c r="C9" s="39"/>
      <c r="D9" s="4">
        <f t="shared" si="0"/>
        <v>70</v>
      </c>
      <c r="E9" s="32" t="s">
        <v>470</v>
      </c>
      <c r="F9" s="33" t="s">
        <v>470</v>
      </c>
    </row>
    <row r="10" spans="1:6" ht="12.75">
      <c r="A10" s="10" t="s">
        <v>458</v>
      </c>
      <c r="B10" s="3">
        <v>8</v>
      </c>
      <c r="C10" s="39"/>
      <c r="D10" s="4">
        <f t="shared" si="0"/>
        <v>80</v>
      </c>
      <c r="E10" s="32" t="s">
        <v>471</v>
      </c>
      <c r="F10" s="33" t="s">
        <v>471</v>
      </c>
    </row>
    <row r="11" spans="1:6" ht="13.5" thickBot="1">
      <c r="A11" s="12" t="s">
        <v>459</v>
      </c>
      <c r="B11" s="13">
        <v>2</v>
      </c>
      <c r="C11" s="40"/>
      <c r="D11" s="14">
        <f t="shared" si="0"/>
        <v>20</v>
      </c>
      <c r="E11" s="34" t="s">
        <v>472</v>
      </c>
      <c r="F11" s="35" t="s">
        <v>473</v>
      </c>
    </row>
    <row r="13" spans="3:4" ht="12.75">
      <c r="C13" s="1" t="s">
        <v>59</v>
      </c>
      <c r="D13" s="25">
        <f>(B2+B3+B4+B5+B6+B7+B8+B9+B10+B11)/C2*10</f>
        <v>45</v>
      </c>
    </row>
    <row r="15" spans="1:6" ht="12.75">
      <c r="A15" s="26" t="s">
        <v>60</v>
      </c>
      <c r="B15" s="25">
        <v>7</v>
      </c>
      <c r="C15" s="25" t="s">
        <v>61</v>
      </c>
      <c r="D15" s="36" t="s">
        <v>424</v>
      </c>
      <c r="E15" s="29"/>
      <c r="F15" s="29"/>
    </row>
    <row r="17" ht="12.75">
      <c r="D17" s="37"/>
    </row>
  </sheetData>
  <sheetProtection/>
  <mergeCells count="1">
    <mergeCell ref="C2:C1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13.7109375" style="0" customWidth="1"/>
    <col min="2" max="2" width="14.28125" style="1" customWidth="1"/>
    <col min="3" max="3" width="13.7109375" style="1" customWidth="1"/>
    <col min="4" max="4" width="21.00390625" style="1" customWidth="1"/>
    <col min="5" max="5" width="44.7109375" style="0" customWidth="1"/>
    <col min="6" max="6" width="34.7109375" style="0" customWidth="1"/>
  </cols>
  <sheetData>
    <row r="1" spans="1:6" s="21" customFormat="1" ht="36.75" customHeight="1" thickBot="1">
      <c r="A1" s="17" t="s">
        <v>31</v>
      </c>
      <c r="B1" s="18" t="s">
        <v>30</v>
      </c>
      <c r="C1" s="18" t="s">
        <v>166</v>
      </c>
      <c r="D1" s="18" t="s">
        <v>10</v>
      </c>
      <c r="E1" s="19" t="s">
        <v>11</v>
      </c>
      <c r="F1" s="20" t="s">
        <v>12</v>
      </c>
    </row>
    <row r="2" spans="1:6" ht="13.5" thickTop="1">
      <c r="A2" s="8" t="s">
        <v>477</v>
      </c>
      <c r="B2" s="6">
        <v>4</v>
      </c>
      <c r="C2" s="38">
        <v>8</v>
      </c>
      <c r="D2" s="7">
        <f>B2/C$2*100</f>
        <v>50</v>
      </c>
      <c r="E2" s="30" t="s">
        <v>487</v>
      </c>
      <c r="F2" s="31" t="s">
        <v>487</v>
      </c>
    </row>
    <row r="3" spans="1:6" ht="12.75">
      <c r="A3" s="10" t="s">
        <v>478</v>
      </c>
      <c r="B3" s="3">
        <v>4</v>
      </c>
      <c r="C3" s="39"/>
      <c r="D3" s="4">
        <f aca="true" t="shared" si="0" ref="D3:D11">B3/C$2*100</f>
        <v>50</v>
      </c>
      <c r="E3" s="32" t="s">
        <v>488</v>
      </c>
      <c r="F3" s="33" t="s">
        <v>488</v>
      </c>
    </row>
    <row r="4" spans="1:6" ht="12.75">
      <c r="A4" s="10" t="s">
        <v>479</v>
      </c>
      <c r="B4" s="3">
        <v>7</v>
      </c>
      <c r="C4" s="39"/>
      <c r="D4" s="4">
        <f t="shared" si="0"/>
        <v>87.5</v>
      </c>
      <c r="E4" s="32" t="s">
        <v>489</v>
      </c>
      <c r="F4" s="33" t="s">
        <v>489</v>
      </c>
    </row>
    <row r="5" spans="1:6" ht="12.75">
      <c r="A5" s="10" t="s">
        <v>480</v>
      </c>
      <c r="B5" s="3">
        <v>2</v>
      </c>
      <c r="C5" s="39"/>
      <c r="D5" s="4">
        <f t="shared" si="0"/>
        <v>25</v>
      </c>
      <c r="E5" s="32" t="s">
        <v>490</v>
      </c>
      <c r="F5" s="33" t="s">
        <v>491</v>
      </c>
    </row>
    <row r="6" spans="1:6" ht="12.75">
      <c r="A6" s="10" t="s">
        <v>481</v>
      </c>
      <c r="B6" s="3">
        <v>8</v>
      </c>
      <c r="C6" s="39"/>
      <c r="D6" s="4">
        <f t="shared" si="0"/>
        <v>100</v>
      </c>
      <c r="E6" s="32" t="s">
        <v>492</v>
      </c>
      <c r="F6" s="33" t="s">
        <v>493</v>
      </c>
    </row>
    <row r="7" spans="1:6" ht="12.75">
      <c r="A7" s="10" t="s">
        <v>482</v>
      </c>
      <c r="B7" s="3">
        <v>6</v>
      </c>
      <c r="C7" s="39"/>
      <c r="D7" s="4">
        <f t="shared" si="0"/>
        <v>75</v>
      </c>
      <c r="E7" s="32" t="s">
        <v>494</v>
      </c>
      <c r="F7" s="33" t="s">
        <v>494</v>
      </c>
    </row>
    <row r="8" spans="1:6" ht="12.75">
      <c r="A8" s="10" t="s">
        <v>483</v>
      </c>
      <c r="B8" s="3">
        <v>3</v>
      </c>
      <c r="C8" s="39"/>
      <c r="D8" s="4">
        <f t="shared" si="0"/>
        <v>37.5</v>
      </c>
      <c r="E8" s="32" t="s">
        <v>495</v>
      </c>
      <c r="F8" s="33" t="s">
        <v>496</v>
      </c>
    </row>
    <row r="9" spans="1:6" ht="12.75">
      <c r="A9" s="10" t="s">
        <v>484</v>
      </c>
      <c r="B9" s="3">
        <v>6</v>
      </c>
      <c r="C9" s="39"/>
      <c r="D9" s="4">
        <f t="shared" si="0"/>
        <v>75</v>
      </c>
      <c r="E9" s="32" t="s">
        <v>497</v>
      </c>
      <c r="F9" s="33" t="s">
        <v>497</v>
      </c>
    </row>
    <row r="10" spans="1:6" ht="12.75">
      <c r="A10" s="10" t="s">
        <v>485</v>
      </c>
      <c r="B10" s="3">
        <v>1</v>
      </c>
      <c r="C10" s="39"/>
      <c r="D10" s="4">
        <f t="shared" si="0"/>
        <v>12.5</v>
      </c>
      <c r="E10" s="32" t="s">
        <v>485</v>
      </c>
      <c r="F10" s="33" t="s">
        <v>498</v>
      </c>
    </row>
    <row r="11" spans="1:6" ht="13.5" thickBot="1">
      <c r="A11" s="12" t="s">
        <v>486</v>
      </c>
      <c r="B11" s="13">
        <v>1</v>
      </c>
      <c r="C11" s="40"/>
      <c r="D11" s="14">
        <f t="shared" si="0"/>
        <v>12.5</v>
      </c>
      <c r="E11" s="34" t="s">
        <v>499</v>
      </c>
      <c r="F11" s="35" t="s">
        <v>500</v>
      </c>
    </row>
    <row r="13" spans="3:4" ht="12.75">
      <c r="C13" s="1" t="s">
        <v>59</v>
      </c>
      <c r="D13" s="25">
        <f>(B2+B3+B4+B5+B6+B7+B8+B9+B10+B11)/C2*10</f>
        <v>52.5</v>
      </c>
    </row>
    <row r="15" spans="1:6" ht="12.75">
      <c r="A15" s="26" t="s">
        <v>60</v>
      </c>
      <c r="B15" s="25">
        <v>7</v>
      </c>
      <c r="C15" s="25" t="s">
        <v>61</v>
      </c>
      <c r="D15" s="36" t="s">
        <v>501</v>
      </c>
      <c r="E15" s="29" t="s">
        <v>502</v>
      </c>
      <c r="F15" s="29"/>
    </row>
    <row r="17" ht="12.75">
      <c r="D17" s="37"/>
    </row>
  </sheetData>
  <sheetProtection/>
  <mergeCells count="1">
    <mergeCell ref="C2:C1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13.7109375" style="0" customWidth="1"/>
    <col min="2" max="2" width="14.28125" style="1" customWidth="1"/>
    <col min="3" max="3" width="13.7109375" style="1" customWidth="1"/>
    <col min="4" max="4" width="21.00390625" style="1" customWidth="1"/>
    <col min="5" max="5" width="44.7109375" style="0" customWidth="1"/>
    <col min="6" max="6" width="34.7109375" style="0" customWidth="1"/>
  </cols>
  <sheetData>
    <row r="1" spans="1:6" s="21" customFormat="1" ht="36.75" customHeight="1" thickBot="1">
      <c r="A1" s="17" t="s">
        <v>31</v>
      </c>
      <c r="B1" s="18" t="s">
        <v>30</v>
      </c>
      <c r="C1" s="18" t="s">
        <v>166</v>
      </c>
      <c r="D1" s="18" t="s">
        <v>10</v>
      </c>
      <c r="E1" s="19" t="s">
        <v>11</v>
      </c>
      <c r="F1" s="20" t="s">
        <v>12</v>
      </c>
    </row>
    <row r="2" spans="1:6" ht="13.5" thickTop="1">
      <c r="A2" s="8" t="s">
        <v>503</v>
      </c>
      <c r="B2" s="6">
        <v>3</v>
      </c>
      <c r="C2" s="38">
        <v>8</v>
      </c>
      <c r="D2" s="7">
        <f>B2/C$2*100</f>
        <v>37.5</v>
      </c>
      <c r="E2" s="30" t="s">
        <v>513</v>
      </c>
      <c r="F2" s="31" t="s">
        <v>514</v>
      </c>
    </row>
    <row r="3" spans="1:6" ht="12.75">
      <c r="A3" s="10" t="s">
        <v>504</v>
      </c>
      <c r="B3" s="3">
        <v>3</v>
      </c>
      <c r="C3" s="39"/>
      <c r="D3" s="4">
        <f aca="true" t="shared" si="0" ref="D3:D11">B3/C$2*100</f>
        <v>37.5</v>
      </c>
      <c r="E3" s="32" t="s">
        <v>515</v>
      </c>
      <c r="F3" s="33" t="s">
        <v>516</v>
      </c>
    </row>
    <row r="4" spans="1:6" ht="12.75">
      <c r="A4" s="10" t="s">
        <v>505</v>
      </c>
      <c r="B4" s="3">
        <v>5</v>
      </c>
      <c r="C4" s="39"/>
      <c r="D4" s="4">
        <f t="shared" si="0"/>
        <v>62.5</v>
      </c>
      <c r="E4" s="32" t="s">
        <v>517</v>
      </c>
      <c r="F4" s="33" t="s">
        <v>517</v>
      </c>
    </row>
    <row r="5" spans="1:6" ht="12.75">
      <c r="A5" s="10" t="s">
        <v>506</v>
      </c>
      <c r="B5" s="3">
        <v>4</v>
      </c>
      <c r="C5" s="39"/>
      <c r="D5" s="4">
        <f t="shared" si="0"/>
        <v>50</v>
      </c>
      <c r="E5" s="32" t="s">
        <v>518</v>
      </c>
      <c r="F5" s="33" t="s">
        <v>519</v>
      </c>
    </row>
    <row r="6" spans="1:6" ht="12.75">
      <c r="A6" s="10" t="s">
        <v>507</v>
      </c>
      <c r="B6" s="3">
        <v>1</v>
      </c>
      <c r="C6" s="39"/>
      <c r="D6" s="4">
        <f t="shared" si="0"/>
        <v>12.5</v>
      </c>
      <c r="E6" s="32" t="s">
        <v>520</v>
      </c>
      <c r="F6" s="33" t="s">
        <v>521</v>
      </c>
    </row>
    <row r="7" spans="1:6" ht="12.75">
      <c r="A7" s="10" t="s">
        <v>508</v>
      </c>
      <c r="B7" s="3">
        <v>5</v>
      </c>
      <c r="C7" s="39"/>
      <c r="D7" s="4">
        <f t="shared" si="0"/>
        <v>62.5</v>
      </c>
      <c r="E7" s="32" t="s">
        <v>522</v>
      </c>
      <c r="F7" s="33" t="s">
        <v>522</v>
      </c>
    </row>
    <row r="8" spans="1:6" ht="12.75">
      <c r="A8" s="10" t="s">
        <v>509</v>
      </c>
      <c r="B8" s="3">
        <v>5</v>
      </c>
      <c r="C8" s="39"/>
      <c r="D8" s="4">
        <f t="shared" si="0"/>
        <v>62.5</v>
      </c>
      <c r="E8" s="32" t="s">
        <v>523</v>
      </c>
      <c r="F8" s="33" t="s">
        <v>523</v>
      </c>
    </row>
    <row r="9" spans="1:6" ht="12.75">
      <c r="A9" s="10" t="s">
        <v>510</v>
      </c>
      <c r="B9" s="3">
        <v>4</v>
      </c>
      <c r="C9" s="39"/>
      <c r="D9" s="4">
        <f t="shared" si="0"/>
        <v>50</v>
      </c>
      <c r="E9" s="32" t="s">
        <v>524</v>
      </c>
      <c r="F9" s="33" t="s">
        <v>524</v>
      </c>
    </row>
    <row r="10" spans="1:6" ht="12.75">
      <c r="A10" s="10" t="s">
        <v>511</v>
      </c>
      <c r="B10" s="3">
        <v>7</v>
      </c>
      <c r="C10" s="39"/>
      <c r="D10" s="4">
        <f t="shared" si="0"/>
        <v>87.5</v>
      </c>
      <c r="E10" s="32" t="s">
        <v>525</v>
      </c>
      <c r="F10" s="33" t="s">
        <v>525</v>
      </c>
    </row>
    <row r="11" spans="1:6" ht="13.5" thickBot="1">
      <c r="A11" s="12" t="s">
        <v>512</v>
      </c>
      <c r="B11" s="13">
        <v>5</v>
      </c>
      <c r="C11" s="40"/>
      <c r="D11" s="14">
        <f t="shared" si="0"/>
        <v>62.5</v>
      </c>
      <c r="E11" s="34" t="s">
        <v>526</v>
      </c>
      <c r="F11" s="35" t="s">
        <v>526</v>
      </c>
    </row>
    <row r="13" spans="3:4" ht="12.75">
      <c r="C13" s="1" t="s">
        <v>59</v>
      </c>
      <c r="D13" s="25">
        <f>(B2+B3+B4+B5+B6+B7+B8+B9+B10+B11)/C2*10</f>
        <v>52.5</v>
      </c>
    </row>
    <row r="15" spans="1:6" ht="12.75">
      <c r="A15" s="26" t="s">
        <v>60</v>
      </c>
      <c r="B15" s="25">
        <v>8</v>
      </c>
      <c r="C15" s="25" t="s">
        <v>61</v>
      </c>
      <c r="D15" s="36" t="s">
        <v>122</v>
      </c>
      <c r="E15" s="29" t="s">
        <v>502</v>
      </c>
      <c r="F15" s="29"/>
    </row>
    <row r="17" ht="12.75">
      <c r="D17" s="37"/>
    </row>
  </sheetData>
  <sheetProtection/>
  <mergeCells count="1">
    <mergeCell ref="C2:C1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13.7109375" style="0" customWidth="1"/>
    <col min="2" max="2" width="14.28125" style="1" customWidth="1"/>
    <col min="3" max="3" width="13.7109375" style="1" customWidth="1"/>
    <col min="4" max="4" width="21.00390625" style="1" customWidth="1"/>
    <col min="5" max="5" width="44.7109375" style="0" customWidth="1"/>
    <col min="6" max="6" width="34.7109375" style="0" customWidth="1"/>
  </cols>
  <sheetData>
    <row r="1" spans="1:6" s="21" customFormat="1" ht="36.75" customHeight="1" thickBot="1">
      <c r="A1" s="17" t="s">
        <v>31</v>
      </c>
      <c r="B1" s="18" t="s">
        <v>30</v>
      </c>
      <c r="C1" s="18" t="s">
        <v>166</v>
      </c>
      <c r="D1" s="18" t="s">
        <v>10</v>
      </c>
      <c r="E1" s="19" t="s">
        <v>11</v>
      </c>
      <c r="F1" s="20" t="s">
        <v>12</v>
      </c>
    </row>
    <row r="2" spans="1:6" ht="13.5" thickTop="1">
      <c r="A2" s="8" t="s">
        <v>552</v>
      </c>
      <c r="B2" s="6">
        <v>5</v>
      </c>
      <c r="C2" s="38">
        <v>8</v>
      </c>
      <c r="D2" s="7">
        <f>B2/C$2*100</f>
        <v>62.5</v>
      </c>
      <c r="E2" s="30" t="s">
        <v>562</v>
      </c>
      <c r="F2" s="31" t="s">
        <v>562</v>
      </c>
    </row>
    <row r="3" spans="1:6" ht="12.75">
      <c r="A3" s="10" t="s">
        <v>553</v>
      </c>
      <c r="B3" s="3">
        <v>5</v>
      </c>
      <c r="C3" s="39"/>
      <c r="D3" s="4">
        <f aca="true" t="shared" si="0" ref="D3:D11">B3/C$2*100</f>
        <v>62.5</v>
      </c>
      <c r="E3" s="32" t="s">
        <v>563</v>
      </c>
      <c r="F3" s="33" t="s">
        <v>563</v>
      </c>
    </row>
    <row r="4" spans="1:6" ht="12.75">
      <c r="A4" s="10" t="s">
        <v>554</v>
      </c>
      <c r="B4" s="3">
        <v>3</v>
      </c>
      <c r="C4" s="39"/>
      <c r="D4" s="4">
        <f t="shared" si="0"/>
        <v>37.5</v>
      </c>
      <c r="E4" s="32" t="s">
        <v>564</v>
      </c>
      <c r="F4" s="33" t="s">
        <v>572</v>
      </c>
    </row>
    <row r="5" spans="1:6" ht="12.75">
      <c r="A5" s="10" t="s">
        <v>555</v>
      </c>
      <c r="B5" s="3">
        <v>1</v>
      </c>
      <c r="C5" s="39"/>
      <c r="D5" s="4">
        <f t="shared" si="0"/>
        <v>12.5</v>
      </c>
      <c r="E5" s="32" t="s">
        <v>565</v>
      </c>
      <c r="F5" s="33" t="s">
        <v>573</v>
      </c>
    </row>
    <row r="6" spans="1:6" ht="12.75">
      <c r="A6" s="10" t="s">
        <v>556</v>
      </c>
      <c r="B6" s="3">
        <v>1</v>
      </c>
      <c r="C6" s="39"/>
      <c r="D6" s="4">
        <f t="shared" si="0"/>
        <v>12.5</v>
      </c>
      <c r="E6" s="32" t="s">
        <v>566</v>
      </c>
      <c r="F6" s="33" t="s">
        <v>574</v>
      </c>
    </row>
    <row r="7" spans="1:6" ht="12.75">
      <c r="A7" s="10" t="s">
        <v>557</v>
      </c>
      <c r="B7" s="3">
        <v>8</v>
      </c>
      <c r="C7" s="39"/>
      <c r="D7" s="4">
        <f t="shared" si="0"/>
        <v>100</v>
      </c>
      <c r="E7" s="32" t="s">
        <v>567</v>
      </c>
      <c r="F7" s="33" t="s">
        <v>567</v>
      </c>
    </row>
    <row r="8" spans="1:6" ht="12.75">
      <c r="A8" s="10" t="s">
        <v>558</v>
      </c>
      <c r="B8" s="3">
        <v>6</v>
      </c>
      <c r="C8" s="39"/>
      <c r="D8" s="4">
        <f t="shared" si="0"/>
        <v>75</v>
      </c>
      <c r="E8" s="32" t="s">
        <v>568</v>
      </c>
      <c r="F8" s="33" t="s">
        <v>568</v>
      </c>
    </row>
    <row r="9" spans="1:6" ht="12.75">
      <c r="A9" s="10" t="s">
        <v>559</v>
      </c>
      <c r="B9" s="3">
        <v>2</v>
      </c>
      <c r="C9" s="39"/>
      <c r="D9" s="4">
        <f t="shared" si="0"/>
        <v>25</v>
      </c>
      <c r="E9" s="32" t="s">
        <v>569</v>
      </c>
      <c r="F9" s="33" t="s">
        <v>575</v>
      </c>
    </row>
    <row r="10" spans="1:6" ht="12.75">
      <c r="A10" s="10" t="s">
        <v>560</v>
      </c>
      <c r="B10" s="3">
        <v>0</v>
      </c>
      <c r="C10" s="39"/>
      <c r="D10" s="4">
        <f t="shared" si="0"/>
        <v>0</v>
      </c>
      <c r="E10" s="32" t="s">
        <v>570</v>
      </c>
      <c r="F10" s="33" t="s">
        <v>576</v>
      </c>
    </row>
    <row r="11" spans="1:6" ht="13.5" thickBot="1">
      <c r="A11" s="12" t="s">
        <v>561</v>
      </c>
      <c r="B11" s="13">
        <v>4</v>
      </c>
      <c r="C11" s="40"/>
      <c r="D11" s="14">
        <f t="shared" si="0"/>
        <v>50</v>
      </c>
      <c r="E11" s="34" t="s">
        <v>571</v>
      </c>
      <c r="F11" s="35" t="s">
        <v>571</v>
      </c>
    </row>
    <row r="13" spans="3:4" ht="12.75">
      <c r="C13" s="1" t="s">
        <v>59</v>
      </c>
      <c r="D13" s="25">
        <f>(B2+B3+B4+B5+B6+B7+B8+B9+B10+B11)/C2*10</f>
        <v>43.75</v>
      </c>
    </row>
    <row r="15" spans="1:6" ht="12.75">
      <c r="A15" s="26" t="s">
        <v>60</v>
      </c>
      <c r="B15" s="25">
        <v>6</v>
      </c>
      <c r="C15" s="25" t="s">
        <v>61</v>
      </c>
      <c r="D15" s="36" t="s">
        <v>228</v>
      </c>
      <c r="E15" s="29" t="s">
        <v>577</v>
      </c>
      <c r="F15" s="29"/>
    </row>
    <row r="17" ht="12.75">
      <c r="D17" s="37"/>
    </row>
  </sheetData>
  <sheetProtection/>
  <mergeCells count="1">
    <mergeCell ref="C2:C1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13.7109375" style="0" customWidth="1"/>
    <col min="2" max="2" width="14.28125" style="1" customWidth="1"/>
    <col min="3" max="3" width="13.7109375" style="1" customWidth="1"/>
    <col min="4" max="4" width="21.00390625" style="1" customWidth="1"/>
    <col min="5" max="5" width="44.7109375" style="0" customWidth="1"/>
    <col min="6" max="6" width="34.7109375" style="0" customWidth="1"/>
  </cols>
  <sheetData>
    <row r="1" spans="1:6" s="21" customFormat="1" ht="36.75" customHeight="1" thickBot="1">
      <c r="A1" s="17" t="s">
        <v>31</v>
      </c>
      <c r="B1" s="18" t="s">
        <v>30</v>
      </c>
      <c r="C1" s="18" t="s">
        <v>166</v>
      </c>
      <c r="D1" s="18" t="s">
        <v>10</v>
      </c>
      <c r="E1" s="19" t="s">
        <v>11</v>
      </c>
      <c r="F1" s="20" t="s">
        <v>12</v>
      </c>
    </row>
    <row r="2" spans="1:6" ht="13.5" thickTop="1">
      <c r="A2" s="8" t="s">
        <v>578</v>
      </c>
      <c r="B2" s="6">
        <v>4</v>
      </c>
      <c r="C2" s="38">
        <v>6</v>
      </c>
      <c r="D2" s="7">
        <f>B2/C$2*100</f>
        <v>66.66666666666666</v>
      </c>
      <c r="E2" s="30" t="s">
        <v>589</v>
      </c>
      <c r="F2" s="30" t="s">
        <v>589</v>
      </c>
    </row>
    <row r="3" spans="1:6" ht="12.75">
      <c r="A3" s="10" t="s">
        <v>579</v>
      </c>
      <c r="B3" s="3">
        <v>0</v>
      </c>
      <c r="C3" s="39"/>
      <c r="D3" s="4">
        <f aca="true" t="shared" si="0" ref="D3:D11">B3/C$2*100</f>
        <v>0</v>
      </c>
      <c r="E3" s="32" t="s">
        <v>590</v>
      </c>
      <c r="F3" s="33" t="s">
        <v>591</v>
      </c>
    </row>
    <row r="4" spans="1:6" ht="12.75">
      <c r="A4" s="10" t="s">
        <v>580</v>
      </c>
      <c r="B4" s="3">
        <v>3</v>
      </c>
      <c r="C4" s="39"/>
      <c r="D4" s="4">
        <f t="shared" si="0"/>
        <v>50</v>
      </c>
      <c r="E4" s="32" t="s">
        <v>592</v>
      </c>
      <c r="F4" s="32" t="s">
        <v>592</v>
      </c>
    </row>
    <row r="5" spans="1:6" ht="12.75">
      <c r="A5" s="10" t="s">
        <v>581</v>
      </c>
      <c r="B5" s="3">
        <v>4</v>
      </c>
      <c r="C5" s="39"/>
      <c r="D5" s="4">
        <f t="shared" si="0"/>
        <v>66.66666666666666</v>
      </c>
      <c r="E5" s="32" t="s">
        <v>593</v>
      </c>
      <c r="F5" s="32" t="s">
        <v>593</v>
      </c>
    </row>
    <row r="6" spans="1:6" ht="12.75">
      <c r="A6" s="10" t="s">
        <v>582</v>
      </c>
      <c r="B6" s="3">
        <v>4</v>
      </c>
      <c r="C6" s="39"/>
      <c r="D6" s="4">
        <f t="shared" si="0"/>
        <v>66.66666666666666</v>
      </c>
      <c r="E6" s="32" t="s">
        <v>594</v>
      </c>
      <c r="F6" s="32" t="s">
        <v>594</v>
      </c>
    </row>
    <row r="7" spans="1:6" ht="12.75">
      <c r="A7" s="10" t="s">
        <v>583</v>
      </c>
      <c r="B7" s="3">
        <v>5</v>
      </c>
      <c r="C7" s="39"/>
      <c r="D7" s="4">
        <f t="shared" si="0"/>
        <v>83.33333333333334</v>
      </c>
      <c r="E7" s="32" t="s">
        <v>595</v>
      </c>
      <c r="F7" s="32" t="s">
        <v>595</v>
      </c>
    </row>
    <row r="8" spans="1:6" ht="12.75">
      <c r="A8" s="10" t="s">
        <v>584</v>
      </c>
      <c r="B8" s="3">
        <v>0</v>
      </c>
      <c r="C8" s="39"/>
      <c r="D8" s="4">
        <f t="shared" si="0"/>
        <v>0</v>
      </c>
      <c r="E8" s="32" t="s">
        <v>596</v>
      </c>
      <c r="F8" s="33" t="s">
        <v>597</v>
      </c>
    </row>
    <row r="9" spans="1:6" ht="12.75">
      <c r="A9" s="10" t="s">
        <v>585</v>
      </c>
      <c r="B9" s="3">
        <v>5</v>
      </c>
      <c r="C9" s="39"/>
      <c r="D9" s="4">
        <f t="shared" si="0"/>
        <v>83.33333333333334</v>
      </c>
      <c r="E9" s="32" t="s">
        <v>598</v>
      </c>
      <c r="F9" s="33" t="s">
        <v>598</v>
      </c>
    </row>
    <row r="10" spans="1:6" ht="12.75">
      <c r="A10" s="10" t="s">
        <v>586</v>
      </c>
      <c r="B10" s="3">
        <v>2</v>
      </c>
      <c r="C10" s="39"/>
      <c r="D10" s="4">
        <f t="shared" si="0"/>
        <v>33.33333333333333</v>
      </c>
      <c r="E10" s="32" t="s">
        <v>599</v>
      </c>
      <c r="F10" s="33" t="s">
        <v>600</v>
      </c>
    </row>
    <row r="11" spans="1:6" ht="13.5" thickBot="1">
      <c r="A11" s="12" t="s">
        <v>587</v>
      </c>
      <c r="B11" s="13">
        <v>6</v>
      </c>
      <c r="C11" s="40"/>
      <c r="D11" s="14">
        <f t="shared" si="0"/>
        <v>100</v>
      </c>
      <c r="E11" s="34" t="s">
        <v>601</v>
      </c>
      <c r="F11" s="35" t="s">
        <v>601</v>
      </c>
    </row>
    <row r="13" spans="3:4" ht="12.75">
      <c r="C13" s="1" t="s">
        <v>59</v>
      </c>
      <c r="D13" s="25">
        <f>(B2+B3+B4+B5+B6+B7+B8+B9+B10+B11)/C2*10</f>
        <v>55</v>
      </c>
    </row>
    <row r="15" spans="1:6" ht="12.75">
      <c r="A15" s="26" t="s">
        <v>60</v>
      </c>
      <c r="B15" s="25">
        <v>6</v>
      </c>
      <c r="C15" s="25" t="s">
        <v>61</v>
      </c>
      <c r="D15" s="36" t="s">
        <v>371</v>
      </c>
      <c r="E15" s="29" t="s">
        <v>588</v>
      </c>
      <c r="F15" s="29"/>
    </row>
    <row r="17" ht="12.75">
      <c r="D17" s="37"/>
    </row>
  </sheetData>
  <sheetProtection/>
  <mergeCells count="1">
    <mergeCell ref="C2:C1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13.7109375" style="0" customWidth="1"/>
    <col min="2" max="2" width="14.28125" style="1" customWidth="1"/>
    <col min="3" max="3" width="13.7109375" style="1" customWidth="1"/>
    <col min="4" max="4" width="21.00390625" style="1" customWidth="1"/>
    <col min="5" max="5" width="23.57421875" style="0" customWidth="1"/>
    <col min="6" max="6" width="34.7109375" style="0" customWidth="1"/>
  </cols>
  <sheetData>
    <row r="1" spans="1:6" s="21" customFormat="1" ht="36.75" customHeight="1" thickBot="1">
      <c r="A1" s="17" t="s">
        <v>31</v>
      </c>
      <c r="B1" s="18" t="s">
        <v>30</v>
      </c>
      <c r="C1" s="18" t="s">
        <v>166</v>
      </c>
      <c r="D1" s="18" t="s">
        <v>10</v>
      </c>
      <c r="E1" s="19" t="s">
        <v>11</v>
      </c>
      <c r="F1" s="20" t="s">
        <v>12</v>
      </c>
    </row>
    <row r="2" spans="1:6" ht="13.5" thickTop="1">
      <c r="A2" s="8" t="s">
        <v>0</v>
      </c>
      <c r="B2" s="6">
        <v>2</v>
      </c>
      <c r="C2" s="38">
        <v>7</v>
      </c>
      <c r="D2" s="7">
        <f>B2/C$2*100</f>
        <v>28.57142857142857</v>
      </c>
      <c r="E2" s="5" t="s">
        <v>13</v>
      </c>
      <c r="F2" s="9" t="s">
        <v>14</v>
      </c>
    </row>
    <row r="3" spans="1:6" ht="12.75">
      <c r="A3" s="10" t="s">
        <v>1</v>
      </c>
      <c r="B3" s="3">
        <v>0</v>
      </c>
      <c r="C3" s="39"/>
      <c r="D3" s="4">
        <f aca="true" t="shared" si="0" ref="D3:D11">B3/C$2*100</f>
        <v>0</v>
      </c>
      <c r="E3" s="2" t="s">
        <v>15</v>
      </c>
      <c r="F3" s="11" t="s">
        <v>16</v>
      </c>
    </row>
    <row r="4" spans="1:6" ht="12.75">
      <c r="A4" s="10" t="s">
        <v>2</v>
      </c>
      <c r="B4" s="3">
        <v>5</v>
      </c>
      <c r="C4" s="39"/>
      <c r="D4" s="4">
        <f t="shared" si="0"/>
        <v>71.42857142857143</v>
      </c>
      <c r="E4" s="2" t="s">
        <v>17</v>
      </c>
      <c r="F4" s="11" t="s">
        <v>17</v>
      </c>
    </row>
    <row r="5" spans="1:6" ht="12.75">
      <c r="A5" s="10" t="s">
        <v>3</v>
      </c>
      <c r="B5" s="3">
        <v>2</v>
      </c>
      <c r="C5" s="39"/>
      <c r="D5" s="4">
        <f t="shared" si="0"/>
        <v>28.57142857142857</v>
      </c>
      <c r="E5" s="2" t="s">
        <v>18</v>
      </c>
      <c r="F5" s="11" t="s">
        <v>19</v>
      </c>
    </row>
    <row r="6" spans="1:6" ht="12.75">
      <c r="A6" s="10" t="s">
        <v>4</v>
      </c>
      <c r="B6" s="3">
        <v>3</v>
      </c>
      <c r="C6" s="39"/>
      <c r="D6" s="4">
        <f t="shared" si="0"/>
        <v>42.857142857142854</v>
      </c>
      <c r="E6" s="2" t="s">
        <v>20</v>
      </c>
      <c r="F6" s="11" t="s">
        <v>21</v>
      </c>
    </row>
    <row r="7" spans="1:6" ht="12.75">
      <c r="A7" s="10" t="s">
        <v>5</v>
      </c>
      <c r="B7" s="3">
        <v>7</v>
      </c>
      <c r="C7" s="39"/>
      <c r="D7" s="4">
        <f t="shared" si="0"/>
        <v>100</v>
      </c>
      <c r="E7" s="2" t="s">
        <v>22</v>
      </c>
      <c r="F7" s="11" t="s">
        <v>23</v>
      </c>
    </row>
    <row r="8" spans="1:6" ht="12.75">
      <c r="A8" s="10" t="s">
        <v>6</v>
      </c>
      <c r="B8" s="3">
        <v>4</v>
      </c>
      <c r="C8" s="39"/>
      <c r="D8" s="4">
        <f t="shared" si="0"/>
        <v>57.14285714285714</v>
      </c>
      <c r="E8" s="2" t="s">
        <v>24</v>
      </c>
      <c r="F8" s="11" t="s">
        <v>24</v>
      </c>
    </row>
    <row r="9" spans="1:6" ht="12.75">
      <c r="A9" s="10" t="s">
        <v>7</v>
      </c>
      <c r="B9" s="3">
        <v>3</v>
      </c>
      <c r="C9" s="39"/>
      <c r="D9" s="4">
        <f t="shared" si="0"/>
        <v>42.857142857142854</v>
      </c>
      <c r="E9" s="2" t="s">
        <v>25</v>
      </c>
      <c r="F9" s="11" t="s">
        <v>26</v>
      </c>
    </row>
    <row r="10" spans="1:6" ht="12.75">
      <c r="A10" s="10" t="s">
        <v>8</v>
      </c>
      <c r="B10" s="3">
        <v>2</v>
      </c>
      <c r="C10" s="39"/>
      <c r="D10" s="4">
        <f t="shared" si="0"/>
        <v>28.57142857142857</v>
      </c>
      <c r="E10" s="2" t="s">
        <v>27</v>
      </c>
      <c r="F10" s="11" t="s">
        <v>28</v>
      </c>
    </row>
    <row r="11" spans="1:6" ht="13.5" thickBot="1">
      <c r="A11" s="12" t="s">
        <v>9</v>
      </c>
      <c r="B11" s="13">
        <v>7</v>
      </c>
      <c r="C11" s="40"/>
      <c r="D11" s="14">
        <f t="shared" si="0"/>
        <v>100</v>
      </c>
      <c r="E11" s="15" t="s">
        <v>29</v>
      </c>
      <c r="F11" s="16" t="s">
        <v>29</v>
      </c>
    </row>
    <row r="13" spans="3:4" ht="12.75">
      <c r="C13" s="1" t="s">
        <v>59</v>
      </c>
      <c r="D13" s="25">
        <f>(B2+B3+B4+B5+B6+B7+B8+B9+B10+B11)/C2*10</f>
        <v>50</v>
      </c>
    </row>
    <row r="15" spans="1:5" ht="12.75">
      <c r="A15" s="26" t="s">
        <v>60</v>
      </c>
      <c r="B15" s="25">
        <v>7</v>
      </c>
      <c r="C15" s="25" t="s">
        <v>61</v>
      </c>
      <c r="E15" t="s">
        <v>122</v>
      </c>
    </row>
  </sheetData>
  <sheetProtection/>
  <mergeCells count="1">
    <mergeCell ref="C2:C11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Arcadis Geotechnika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Kucera</dc:creator>
  <cp:keywords/>
  <dc:description/>
  <cp:lastModifiedBy>Kucera Petr</cp:lastModifiedBy>
  <dcterms:created xsi:type="dcterms:W3CDTF">2012-12-08T16:13:57Z</dcterms:created>
  <dcterms:modified xsi:type="dcterms:W3CDTF">2014-01-23T16:48:23Z</dcterms:modified>
  <cp:category/>
  <cp:version/>
  <cp:contentType/>
  <cp:contentStatus/>
</cp:coreProperties>
</file>