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<sst xmlns="http://schemas.openxmlformats.org/spreadsheetml/2006/main" count="31" uniqueCount="30">
  <si>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Počet lidí</t>
  </si>
  <si>
    <t>Kuna celekm</t>
  </si>
  <si>
    <t>Nájem lodi</t>
  </si>
  <si>
    <t>Nájem auta</t>
  </si>
  <si>
    <t>Kč</t>
  </si>
  <si>
    <t>kuna</t>
  </si>
  <si>
    <t>€</t>
  </si>
  <si>
    <t>Nafta CZ</t>
  </si>
  <si>
    <t>Nafta €</t>
  </si>
  <si>
    <t>Nafta Kuna</t>
  </si>
  <si>
    <t>2000km * 12l *35Kč</t>
  </si>
  <si>
    <t>Jídlo cz</t>
  </si>
  <si>
    <t>Jídlo Chr</t>
  </si>
  <si>
    <t>transit log</t>
  </si>
  <si>
    <t>Na hlavu</t>
  </si>
  <si>
    <t>Pojištění kauce</t>
  </si>
  <si>
    <t>Kotvení</t>
  </si>
  <si>
    <t>Nafta loď</t>
  </si>
  <si>
    <t>€ celkem</t>
  </si>
  <si>
    <t>Dálniční známka AT</t>
  </si>
  <si>
    <t>Dálniční známka SLO</t>
  </si>
  <si>
    <t>Dálnice CRO</t>
  </si>
  <si>
    <t>kurz ČNB prpodej 6.6.2011</t>
  </si>
  <si>
    <t>přepočet v Kč</t>
  </si>
  <si>
    <t>celekm Kč</t>
  </si>
  <si>
    <t>Utrata v hospodách cca 200kn</t>
  </si>
  <si>
    <t>Ponor cca 250 kn</t>
  </si>
  <si>
    <t>Celekem Kč na hlavu</t>
  </si>
  <si>
    <t>Kč celkem</t>
  </si>
  <si>
    <t>polatek za kornaty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</si>
</sst>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38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15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9.00390625" style="0" customWidth="1"/>
    <col min="2" max="2" width="14.28125" style="1" customWidth="1"/>
    <col min="3" max="4" width="9.140625" style="1" customWidth="1"/>
    <col min="7" max="7" width="19.57421875" style="0" customWidth="1"/>
  </cols>
  <sheetData>
    <row r="1" spans="3:9" ht="15">
      <c r="C1" s="1" t="s">
        <v>14</v>
      </c>
      <c r="E1" s="3" t="s">
        <v>22</v>
      </c>
      <c r="F1" s="3"/>
      <c r="G1" s="3"/>
      <c r="H1" s="3"/>
      <c r="I1" s="3"/>
    </row>
    <row r="2" spans="1:9" ht="15">
      <c r="A2" t="s">
        <v>0</v>
      </c>
      <c r="B2" s="1">
        <v>7</v>
      </c>
      <c r="E2" s="3"/>
      <c r="F2" s="3"/>
      <c r="G2" s="3"/>
      <c r="H2" s="3" t="s">
        <v>23</v>
      </c>
      <c r="I2" s="3"/>
    </row>
    <row r="3" spans="1:9" ht="15">
      <c r="A3" t="s">
        <v>28</v>
      </c>
      <c r="B3" s="11">
        <f>SUM(B8:B50)</f>
        <v>53600</v>
      </c>
      <c r="C3" s="11">
        <f>SUM(B3/B2)</f>
        <v>7657.142857142857</v>
      </c>
      <c r="E3" s="4">
        <v>1</v>
      </c>
      <c r="F3" s="3"/>
      <c r="G3" s="3"/>
      <c r="H3" s="3">
        <f>SUM(B3*E3)</f>
        <v>53600</v>
      </c>
      <c r="I3" s="3"/>
    </row>
    <row r="4" spans="1:9" ht="15">
      <c r="A4" t="s">
        <v>1</v>
      </c>
      <c r="B4" s="14">
        <f>SUM(C8:C50)</f>
        <v>4861</v>
      </c>
      <c r="C4" s="14">
        <f>SUM(B4/B2)</f>
        <v>694.4285714285714</v>
      </c>
      <c r="E4" s="4">
        <v>3.26</v>
      </c>
      <c r="F4" s="3"/>
      <c r="G4" s="3"/>
      <c r="H4" s="3">
        <f>SUM(B4*E4)</f>
        <v>15846.859999999999</v>
      </c>
      <c r="I4" s="3"/>
    </row>
    <row r="5" spans="1:9" ht="15">
      <c r="A5" t="s">
        <v>18</v>
      </c>
      <c r="B5" s="8">
        <f>SUM(D8:D50)</f>
        <v>230</v>
      </c>
      <c r="C5" s="8">
        <f>SUM(B5/B2)</f>
        <v>32.857142857142854</v>
      </c>
      <c r="E5" s="4">
        <v>24.83</v>
      </c>
      <c r="F5" s="3"/>
      <c r="G5" s="3"/>
      <c r="H5" s="3">
        <f>SUM(B5*E5)</f>
        <v>5710.9</v>
      </c>
      <c r="I5" s="3"/>
    </row>
    <row r="6" spans="5:9" ht="15">
      <c r="E6" s="3"/>
      <c r="F6" s="3"/>
      <c r="G6" s="3" t="s">
        <v>24</v>
      </c>
      <c r="H6" s="5">
        <f>SUM(H3:H5)</f>
        <v>75157.76</v>
      </c>
      <c r="I6" s="3"/>
    </row>
    <row r="7" spans="2:9" s="2" customFormat="1" ht="15">
      <c r="B7" s="9" t="s">
        <v>4</v>
      </c>
      <c r="C7" s="12" t="s">
        <v>5</v>
      </c>
      <c r="D7" s="7" t="s">
        <v>6</v>
      </c>
      <c r="E7" s="6"/>
      <c r="F7" s="6"/>
      <c r="G7" s="6" t="s">
        <v>27</v>
      </c>
      <c r="H7" s="6">
        <f>SUM(H6/B2)</f>
        <v>10736.822857142857</v>
      </c>
      <c r="I7" s="6"/>
    </row>
    <row r="8" spans="1:9" ht="15">
      <c r="A8" t="s">
        <v>2</v>
      </c>
      <c r="B8" s="10">
        <v>30000</v>
      </c>
      <c r="C8" s="13"/>
      <c r="D8" s="8"/>
      <c r="E8" s="3"/>
      <c r="F8" s="3"/>
      <c r="G8" s="3"/>
      <c r="H8" s="3"/>
      <c r="I8" s="3"/>
    </row>
    <row r="9" spans="1:9" ht="15">
      <c r="A9" t="s">
        <v>3</v>
      </c>
      <c r="B9" s="10">
        <v>9000</v>
      </c>
      <c r="C9" s="13"/>
      <c r="D9" s="8"/>
      <c r="E9" s="3"/>
      <c r="F9" s="3"/>
      <c r="G9" s="3"/>
      <c r="H9" s="3"/>
      <c r="I9" s="3"/>
    </row>
    <row r="10" spans="1:9" ht="15">
      <c r="A10" t="s">
        <v>7</v>
      </c>
      <c r="B10" s="10">
        <f>SUM((E11*F11*G11)/100)</f>
        <v>8400</v>
      </c>
      <c r="C10" s="13"/>
      <c r="D10" s="8"/>
      <c r="E10" s="3" t="s">
        <v>10</v>
      </c>
      <c r="F10" s="3"/>
      <c r="G10" s="3"/>
      <c r="H10" s="3"/>
      <c r="I10" s="3"/>
    </row>
    <row r="11" spans="1:9" ht="15">
      <c r="A11" t="s">
        <v>8</v>
      </c>
      <c r="B11" s="10"/>
      <c r="C11" s="13"/>
      <c r="D11" s="8"/>
      <c r="E11" s="3">
        <v>2000</v>
      </c>
      <c r="F11" s="3">
        <v>12</v>
      </c>
      <c r="G11" s="3">
        <v>35</v>
      </c>
      <c r="H11" s="3"/>
      <c r="I11" s="3"/>
    </row>
    <row r="12" spans="1:9" ht="15">
      <c r="A12" t="s">
        <v>9</v>
      </c>
      <c r="B12" s="10"/>
      <c r="C12" s="13"/>
      <c r="D12" s="8"/>
      <c r="E12" s="3"/>
      <c r="F12" s="3"/>
      <c r="G12" s="3"/>
      <c r="H12" s="3"/>
      <c r="I12" s="3"/>
    </row>
    <row r="13" spans="1:9" ht="15">
      <c r="A13" t="s">
        <v>11</v>
      </c>
      <c r="B13" s="10">
        <v>6000</v>
      </c>
      <c r="C13" s="13"/>
      <c r="D13" s="8"/>
      <c r="E13" s="3"/>
      <c r="F13" s="3"/>
      <c r="G13" s="3"/>
      <c r="H13" s="3"/>
      <c r="I13" s="3"/>
    </row>
    <row r="14" spans="1:9" ht="15">
      <c r="A14" t="s">
        <v>12</v>
      </c>
      <c r="B14" s="10"/>
      <c r="C14" s="13">
        <v>1200</v>
      </c>
      <c r="D14" s="8"/>
      <c r="E14" s="3"/>
      <c r="F14" s="3"/>
      <c r="G14" s="3"/>
      <c r="H14" s="3"/>
      <c r="I14" s="3"/>
    </row>
    <row r="15" spans="1:9" ht="15">
      <c r="A15" t="s">
        <v>13</v>
      </c>
      <c r="B15" s="10"/>
      <c r="C15" s="13"/>
      <c r="D15" s="8">
        <v>100</v>
      </c>
      <c r="E15" s="3"/>
      <c r="F15" s="3"/>
      <c r="G15" s="3"/>
      <c r="H15" s="3"/>
      <c r="I15" s="3"/>
    </row>
    <row r="16" spans="1:9" ht="15">
      <c r="A16" t="s">
        <v>15</v>
      </c>
      <c r="B16" s="10"/>
      <c r="C16" s="13"/>
      <c r="D16" s="8">
        <v>100</v>
      </c>
      <c r="E16" s="3"/>
      <c r="F16" s="3"/>
      <c r="G16" s="3"/>
      <c r="H16" s="3"/>
      <c r="I16" s="3"/>
    </row>
    <row r="17" spans="1:9" ht="15">
      <c r="A17" t="s">
        <v>16</v>
      </c>
      <c r="B17" s="10"/>
      <c r="C17" s="13">
        <f>SUM(G17)</f>
        <v>1320</v>
      </c>
      <c r="D17" s="8"/>
      <c r="E17" s="3">
        <v>220</v>
      </c>
      <c r="F17" s="3">
        <v>6</v>
      </c>
      <c r="G17" s="3">
        <f>SUM(E17*F17)</f>
        <v>1320</v>
      </c>
      <c r="H17" s="3"/>
      <c r="I17" s="3"/>
    </row>
    <row r="18" spans="1:9" ht="15">
      <c r="A18" t="s">
        <v>17</v>
      </c>
      <c r="B18" s="10"/>
      <c r="C18" s="13">
        <f>SUM(G18)</f>
        <v>1500</v>
      </c>
      <c r="D18" s="8"/>
      <c r="E18" s="3">
        <v>150</v>
      </c>
      <c r="F18" s="3">
        <v>10</v>
      </c>
      <c r="G18" s="3">
        <f>SUM(E18*F18)</f>
        <v>1500</v>
      </c>
      <c r="H18" s="3"/>
      <c r="I18" s="3"/>
    </row>
    <row r="19" spans="1:9" ht="15">
      <c r="A19" t="s">
        <v>19</v>
      </c>
      <c r="B19" s="10">
        <v>200</v>
      </c>
      <c r="C19" s="13"/>
      <c r="D19" s="8"/>
      <c r="E19" s="3"/>
      <c r="F19" s="3"/>
      <c r="G19" s="3"/>
      <c r="H19" s="3"/>
      <c r="I19" s="3"/>
    </row>
    <row r="20" spans="1:9" ht="15">
      <c r="A20" t="s">
        <v>20</v>
      </c>
      <c r="B20" s="10"/>
      <c r="C20" s="13"/>
      <c r="D20" s="8">
        <v>30</v>
      </c>
      <c r="E20" s="3"/>
      <c r="F20" s="3"/>
      <c r="G20" s="3"/>
      <c r="H20" s="3"/>
      <c r="I20" s="3"/>
    </row>
    <row r="21" spans="1:9" ht="15">
      <c r="A21" t="s">
        <v>21</v>
      </c>
      <c r="B21" s="10"/>
      <c r="C21" s="13">
        <v>280</v>
      </c>
      <c r="D21" s="8"/>
      <c r="E21" s="3"/>
      <c r="F21" s="3"/>
      <c r="G21" s="3"/>
      <c r="H21" s="3"/>
      <c r="I21" s="3"/>
    </row>
    <row r="22" spans="1:9" ht="15">
      <c r="A22" t="s">
        <v>21</v>
      </c>
      <c r="B22" s="10"/>
      <c r="C22" s="13">
        <v>280</v>
      </c>
      <c r="D22" s="8"/>
      <c r="E22" s="3"/>
      <c r="F22" s="3"/>
      <c r="G22" s="3"/>
      <c r="H22" s="3"/>
      <c r="I22" s="3"/>
    </row>
    <row r="23" spans="1:9" ht="15">
      <c r="A23" t="s">
        <v>29</v>
      </c>
      <c r="B23" s="10"/>
      <c r="C23" s="13">
        <v>281</v>
      </c>
      <c r="D23" s="8"/>
      <c r="E23" s="3"/>
      <c r="F23" s="3"/>
      <c r="G23" s="3"/>
      <c r="H23" s="3"/>
      <c r="I23" s="3"/>
    </row>
    <row r="27" ht="15">
      <c r="A27" t="s">
        <v>25</v>
      </c>
    </row>
    <row r="28" ht="15">
      <c r="A28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2011-06-07T06:45:35Z</dcterms:modified>
  <cp:category/>
  <cp:version/>
  <cp:contentType/>
  <cp:contentStatus/>
</cp:coreProperties>
</file>