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OZHODČÍ" sheetId="1" r:id="rId1"/>
    <sheet name="vysledky dle vek skupin" sheetId="2" r:id="rId2"/>
  </sheets>
  <definedNames>
    <definedName name="_xlnm.Print_Area" localSheetId="1">'vysledky dle vek skupin'!$A$1:$AH$128</definedName>
  </definedNames>
  <calcPr fullCalcOnLoad="1"/>
</workbook>
</file>

<file path=xl/sharedStrings.xml><?xml version="1.0" encoding="utf-8"?>
<sst xmlns="http://schemas.openxmlformats.org/spreadsheetml/2006/main" count="554" uniqueCount="209">
  <si>
    <t xml:space="preserve">19. LITOMĚŘICKÝ KALICH </t>
  </si>
  <si>
    <t>LITOMĚŘICE, 17.4.2010</t>
  </si>
  <si>
    <t>Rozhodčí</t>
  </si>
  <si>
    <t>VR</t>
  </si>
  <si>
    <t>TÁŇA</t>
  </si>
  <si>
    <t>NOVÁKOVÁ</t>
  </si>
  <si>
    <t>LTM</t>
  </si>
  <si>
    <t>Jana</t>
  </si>
  <si>
    <t>Štefaniková</t>
  </si>
  <si>
    <t>Bohumil</t>
  </si>
  <si>
    <t>Schmidt</t>
  </si>
  <si>
    <t>PET</t>
  </si>
  <si>
    <t>Hana Zwingerová</t>
  </si>
  <si>
    <t>Jan</t>
  </si>
  <si>
    <t>Topič</t>
  </si>
  <si>
    <t>ZIZ</t>
  </si>
  <si>
    <t>Tereza</t>
  </si>
  <si>
    <t>Vykouřilová</t>
  </si>
  <si>
    <t>LBC</t>
  </si>
  <si>
    <t>Eva</t>
  </si>
  <si>
    <t>Jodasová</t>
  </si>
  <si>
    <t>ODV</t>
  </si>
  <si>
    <t>Jaromír</t>
  </si>
  <si>
    <t>Bek</t>
  </si>
  <si>
    <t>DKR</t>
  </si>
  <si>
    <t>Lubomír</t>
  </si>
  <si>
    <t>Kelnar</t>
  </si>
  <si>
    <t>Kateřina</t>
  </si>
  <si>
    <t>Vepřeková</t>
  </si>
  <si>
    <t>Výsledky</t>
  </si>
  <si>
    <t>19.Litoměřický Kalich, Litoměřice 17.4.2010</t>
  </si>
  <si>
    <t>POVINNÁ SESTAVA</t>
  </si>
  <si>
    <t>VOLNÁ SESTAVA</t>
  </si>
  <si>
    <t>FINÁLOVÁ SESTAVA</t>
  </si>
  <si>
    <t>CELKEM</t>
  </si>
  <si>
    <t>Příjmení</t>
  </si>
  <si>
    <t>Jméno</t>
  </si>
  <si>
    <t>rok nar.</t>
  </si>
  <si>
    <t>Klub</t>
  </si>
  <si>
    <t>PS</t>
  </si>
  <si>
    <t>R1</t>
  </si>
  <si>
    <t>R2</t>
  </si>
  <si>
    <t>R3</t>
  </si>
  <si>
    <t>R4</t>
  </si>
  <si>
    <t>R5</t>
  </si>
  <si>
    <t>P</t>
  </si>
  <si>
    <t>PROV.</t>
  </si>
  <si>
    <t>KOEF.</t>
  </si>
  <si>
    <t>Q</t>
  </si>
  <si>
    <t>PROVEDENÍ</t>
  </si>
  <si>
    <t>ZÁVOD</t>
  </si>
  <si>
    <t>Chlapci do 2002</t>
  </si>
  <si>
    <t>pořadí</t>
  </si>
  <si>
    <t>Michalko</t>
  </si>
  <si>
    <t>Adam</t>
  </si>
  <si>
    <t>F</t>
  </si>
  <si>
    <t>Linda</t>
  </si>
  <si>
    <t>Dominik</t>
  </si>
  <si>
    <t>G</t>
  </si>
  <si>
    <t>Poláček</t>
  </si>
  <si>
    <t>Pavel</t>
  </si>
  <si>
    <t>Trtek</t>
  </si>
  <si>
    <t>Martin</t>
  </si>
  <si>
    <t>Hruda</t>
  </si>
  <si>
    <t>David</t>
  </si>
  <si>
    <t>Dokoupil</t>
  </si>
  <si>
    <t>Filip</t>
  </si>
  <si>
    <t>Hošek</t>
  </si>
  <si>
    <t>Kryštof</t>
  </si>
  <si>
    <t>KAM</t>
  </si>
  <si>
    <t>Kotyz</t>
  </si>
  <si>
    <t>Dvořák</t>
  </si>
  <si>
    <t>Radek</t>
  </si>
  <si>
    <t>Dívky do 2002</t>
  </si>
  <si>
    <t>Krečmanová</t>
  </si>
  <si>
    <t>Anežka</t>
  </si>
  <si>
    <t>Fialová</t>
  </si>
  <si>
    <t>Kubelková</t>
  </si>
  <si>
    <t>Lucie</t>
  </si>
  <si>
    <t>Capalini</t>
  </si>
  <si>
    <t>Nicola</t>
  </si>
  <si>
    <t>Frydrychová</t>
  </si>
  <si>
    <t>Anna</t>
  </si>
  <si>
    <t>Hulíková</t>
  </si>
  <si>
    <t>Adéla</t>
  </si>
  <si>
    <t>Veroňková</t>
  </si>
  <si>
    <t>Pavla</t>
  </si>
  <si>
    <t>Korčáková</t>
  </si>
  <si>
    <t>Adélka</t>
  </si>
  <si>
    <t>Strešková</t>
  </si>
  <si>
    <t>Luisa</t>
  </si>
  <si>
    <t>Karásková</t>
  </si>
  <si>
    <t>Sandra</t>
  </si>
  <si>
    <t>Křivancová</t>
  </si>
  <si>
    <t>Agáta</t>
  </si>
  <si>
    <t>Nehybová</t>
  </si>
  <si>
    <t>Nela</t>
  </si>
  <si>
    <t>Hrudová</t>
  </si>
  <si>
    <t>Aneta</t>
  </si>
  <si>
    <t>Kováčová</t>
  </si>
  <si>
    <t>Vosáhlová</t>
  </si>
  <si>
    <t>Barbora</t>
  </si>
  <si>
    <t>Tyllerová</t>
  </si>
  <si>
    <t>Bíbová</t>
  </si>
  <si>
    <t>Chlapci  2001-2000</t>
  </si>
  <si>
    <t>Drahoňovský</t>
  </si>
  <si>
    <t>Matouš</t>
  </si>
  <si>
    <t>E</t>
  </si>
  <si>
    <t xml:space="preserve">Fanta </t>
  </si>
  <si>
    <t>Jakub</t>
  </si>
  <si>
    <t>Hořejší</t>
  </si>
  <si>
    <t>Vašek</t>
  </si>
  <si>
    <t>D</t>
  </si>
  <si>
    <t>Kovář</t>
  </si>
  <si>
    <t>Matěj</t>
  </si>
  <si>
    <t>Kurfirst</t>
  </si>
  <si>
    <t>Jára</t>
  </si>
  <si>
    <t>Kozák</t>
  </si>
  <si>
    <t>Dívky 2001-2000</t>
  </si>
  <si>
    <t>Bulanderová</t>
  </si>
  <si>
    <t>Havlová</t>
  </si>
  <si>
    <t>Dvořáková</t>
  </si>
  <si>
    <t>Natálie</t>
  </si>
  <si>
    <t>Procházková</t>
  </si>
  <si>
    <t>Michaela</t>
  </si>
  <si>
    <t>Vacková</t>
  </si>
  <si>
    <t>Denisa</t>
  </si>
  <si>
    <t>Růžičková</t>
  </si>
  <si>
    <t xml:space="preserve">Jechová </t>
  </si>
  <si>
    <t>Tomková</t>
  </si>
  <si>
    <t>Lenka</t>
  </si>
  <si>
    <t>Zapletalová</t>
  </si>
  <si>
    <t>Folprechtová</t>
  </si>
  <si>
    <t>Foltýnová</t>
  </si>
  <si>
    <t>Apolena</t>
  </si>
  <si>
    <t>Chlapci 1999 -1996</t>
  </si>
  <si>
    <t>Kupka</t>
  </si>
  <si>
    <t>C</t>
  </si>
  <si>
    <t>Majtán</t>
  </si>
  <si>
    <t>Majer</t>
  </si>
  <si>
    <t>Lukáš</t>
  </si>
  <si>
    <t>B</t>
  </si>
  <si>
    <t>Kočvara</t>
  </si>
  <si>
    <t>Aleš</t>
  </si>
  <si>
    <t>Mašek</t>
  </si>
  <si>
    <t>Michal</t>
  </si>
  <si>
    <t>Drozdík</t>
  </si>
  <si>
    <t xml:space="preserve">Pelant </t>
  </si>
  <si>
    <t xml:space="preserve">Bouše </t>
  </si>
  <si>
    <t>LTV</t>
  </si>
  <si>
    <t>Poluška</t>
  </si>
  <si>
    <t>Petr</t>
  </si>
  <si>
    <t>Dívky 1999-1998</t>
  </si>
  <si>
    <t>Dolejšová</t>
  </si>
  <si>
    <t>Karolína</t>
  </si>
  <si>
    <t>Lichtágová</t>
  </si>
  <si>
    <t>Pajdáková</t>
  </si>
  <si>
    <t>Suráková</t>
  </si>
  <si>
    <t>Žůrková</t>
  </si>
  <si>
    <t>Bára</t>
  </si>
  <si>
    <t>Slabochová</t>
  </si>
  <si>
    <t>Vendula</t>
  </si>
  <si>
    <t>Lavková</t>
  </si>
  <si>
    <t>Dana</t>
  </si>
  <si>
    <t>Vondrášková</t>
  </si>
  <si>
    <t>Baťová</t>
  </si>
  <si>
    <t>Alena</t>
  </si>
  <si>
    <t>Šimůnková</t>
  </si>
  <si>
    <t>Weissová</t>
  </si>
  <si>
    <t>Simona</t>
  </si>
  <si>
    <t>Pajtašová</t>
  </si>
  <si>
    <t>Klára</t>
  </si>
  <si>
    <t>Fišerová</t>
  </si>
  <si>
    <t>Kirschnerová</t>
  </si>
  <si>
    <t>Viktória</t>
  </si>
  <si>
    <t>Ulbrichtová</t>
  </si>
  <si>
    <t>Kristýna</t>
  </si>
  <si>
    <t>Vítková</t>
  </si>
  <si>
    <t>Veronika</t>
  </si>
  <si>
    <t>Hladíková</t>
  </si>
  <si>
    <t>Dívky 1997-1996</t>
  </si>
  <si>
    <t>Eliška</t>
  </si>
  <si>
    <t>A</t>
  </si>
  <si>
    <t>Sikorová</t>
  </si>
  <si>
    <t>Patrmanová</t>
  </si>
  <si>
    <t>Bretschneiderová</t>
  </si>
  <si>
    <t>Fantová</t>
  </si>
  <si>
    <t>Nikol</t>
  </si>
  <si>
    <t>Kolnerová</t>
  </si>
  <si>
    <t>Viktórie</t>
  </si>
  <si>
    <t>Marečková</t>
  </si>
  <si>
    <t xml:space="preserve">Zábranská </t>
  </si>
  <si>
    <t>Alice</t>
  </si>
  <si>
    <t>Dívky 1995-1994</t>
  </si>
  <si>
    <t>Tomšů</t>
  </si>
  <si>
    <t>Otavová</t>
  </si>
  <si>
    <t>Zuzana</t>
  </si>
  <si>
    <t>Čejková</t>
  </si>
  <si>
    <t>Michela</t>
  </si>
  <si>
    <t>Nováková</t>
  </si>
  <si>
    <t>0.7</t>
  </si>
  <si>
    <t>Marcinčíková</t>
  </si>
  <si>
    <t>Dívky 1993 a starší</t>
  </si>
  <si>
    <t>Monika</t>
  </si>
  <si>
    <t>Marie</t>
  </si>
  <si>
    <t>Oplová</t>
  </si>
  <si>
    <t>Pelantová</t>
  </si>
  <si>
    <t>Petra</t>
  </si>
  <si>
    <t>Rychterová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</si>
</sst>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34"/>
      <name val="Arial"/>
      <family val="2"/>
    </font>
    <font>
      <b/>
      <u val="single"/>
      <sz val="2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0"/>
      <name val="Arial CE"/>
      <family val="2"/>
    </font>
    <font>
      <sz val="7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>
      <alignment/>
      <protection/>
    </xf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5" fillId="0" borderId="0" xfId="0" applyFont="1" applyAlignment="1">
      <alignment/>
    </xf>
    <xf numFmtId="165" fontId="26" fillId="0" borderId="10" xfId="47" applyNumberFormat="1" applyFont="1" applyBorder="1" applyAlignment="1">
      <alignment horizontal="center" readingOrder="1"/>
      <protection/>
    </xf>
    <xf numFmtId="165" fontId="27" fillId="0" borderId="10" xfId="47" applyNumberFormat="1" applyFont="1" applyBorder="1" applyAlignment="1">
      <alignment horizontal="center" readingOrder="1"/>
      <protection/>
    </xf>
    <xf numFmtId="164" fontId="28" fillId="0" borderId="0" xfId="0" applyFont="1" applyAlignment="1">
      <alignment/>
    </xf>
    <xf numFmtId="164" fontId="19" fillId="0" borderId="0" xfId="0" applyFont="1" applyAlignment="1">
      <alignment/>
    </xf>
    <xf numFmtId="165" fontId="26" fillId="0" borderId="0" xfId="47" applyNumberFormat="1" applyFont="1" applyBorder="1" applyAlignment="1">
      <alignment horizontal="center" readingOrder="1"/>
      <protection/>
    </xf>
    <xf numFmtId="165" fontId="27" fillId="0" borderId="0" xfId="47" applyNumberFormat="1" applyFont="1" applyBorder="1" applyAlignment="1">
      <alignment horizontal="center" readingOrder="1"/>
      <protection/>
    </xf>
    <xf numFmtId="166" fontId="29" fillId="0" borderId="0" xfId="47" applyNumberFormat="1" applyFont="1" applyBorder="1" applyAlignment="1">
      <alignment horizontal="left" readingOrder="1"/>
      <protection/>
    </xf>
    <xf numFmtId="164" fontId="30" fillId="0" borderId="11" xfId="47" applyFont="1" applyFill="1" applyBorder="1" applyAlignment="1">
      <alignment readingOrder="1"/>
      <protection/>
    </xf>
    <xf numFmtId="164" fontId="30" fillId="0" borderId="11" xfId="47" applyFont="1" applyFill="1" applyBorder="1" applyAlignment="1">
      <alignment horizontal="center" readingOrder="1"/>
      <protection/>
    </xf>
    <xf numFmtId="164" fontId="30" fillId="0" borderId="11" xfId="47" applyFont="1" applyBorder="1" applyAlignment="1">
      <alignment readingOrder="1"/>
      <protection/>
    </xf>
    <xf numFmtId="164" fontId="31" fillId="0" borderId="10" xfId="47" applyFont="1" applyBorder="1" applyAlignment="1">
      <alignment horizontal="center" readingOrder="1"/>
      <protection/>
    </xf>
    <xf numFmtId="164" fontId="32" fillId="0" borderId="10" xfId="47" applyFont="1" applyBorder="1" applyAlignment="1">
      <alignment horizontal="center" readingOrder="1"/>
      <protection/>
    </xf>
    <xf numFmtId="164" fontId="32" fillId="0" borderId="10" xfId="47" applyFont="1" applyBorder="1" applyAlignment="1">
      <alignment readingOrder="1"/>
      <protection/>
    </xf>
    <xf numFmtId="164" fontId="26" fillId="0" borderId="10" xfId="47" applyFont="1" applyBorder="1" applyAlignment="1">
      <alignment horizontal="center" readingOrder="1"/>
      <protection/>
    </xf>
    <xf numFmtId="166" fontId="32" fillId="0" borderId="10" xfId="47" applyNumberFormat="1" applyFont="1" applyBorder="1" applyAlignment="1">
      <alignment horizontal="center" readingOrder="1"/>
      <protection/>
    </xf>
    <xf numFmtId="164" fontId="33" fillId="0" borderId="10" xfId="47" applyFont="1" applyBorder="1" applyAlignment="1">
      <alignment horizontal="center" readingOrder="1"/>
      <protection/>
    </xf>
    <xf numFmtId="165" fontId="26" fillId="0" borderId="12" xfId="47" applyNumberFormat="1" applyFont="1" applyBorder="1" applyAlignment="1">
      <alignment horizontal="center" readingOrder="1"/>
      <protection/>
    </xf>
    <xf numFmtId="164" fontId="32" fillId="0" borderId="0" xfId="47" applyFont="1" applyAlignment="1">
      <alignment readingOrder="1"/>
      <protection/>
    </xf>
    <xf numFmtId="164" fontId="30" fillId="0" borderId="10" xfId="47" applyFont="1" applyFill="1" applyBorder="1" applyAlignment="1">
      <alignment readingOrder="1"/>
      <protection/>
    </xf>
    <xf numFmtId="164" fontId="30" fillId="0" borderId="10" xfId="47" applyFont="1" applyFill="1" applyBorder="1" applyAlignment="1">
      <alignment horizontal="center" readingOrder="1"/>
      <protection/>
    </xf>
    <xf numFmtId="164" fontId="30" fillId="0" borderId="10" xfId="47" applyFont="1" applyBorder="1" applyAlignment="1">
      <alignment readingOrder="1"/>
      <protection/>
    </xf>
    <xf numFmtId="164" fontId="30" fillId="0" borderId="10" xfId="47" applyFont="1" applyBorder="1" applyAlignment="1">
      <alignment horizontal="center" readingOrder="1"/>
      <protection/>
    </xf>
    <xf numFmtId="164" fontId="32" fillId="0" borderId="0" xfId="47" applyFont="1" applyAlignment="1">
      <alignment horizontal="center" readingOrder="1"/>
      <protection/>
    </xf>
    <xf numFmtId="164" fontId="0" fillId="0" borderId="0" xfId="0" applyBorder="1" applyAlignment="1">
      <alignment/>
    </xf>
    <xf numFmtId="164" fontId="34" fillId="0" borderId="0" xfId="0" applyFont="1" applyAlignment="1">
      <alignment/>
    </xf>
    <xf numFmtId="164" fontId="29" fillId="0" borderId="0" xfId="47" applyFont="1" applyBorder="1" applyAlignment="1">
      <alignment readingOrder="1"/>
      <protection/>
    </xf>
    <xf numFmtId="164" fontId="30" fillId="0" borderId="0" xfId="47" applyFont="1" applyBorder="1" applyAlignment="1">
      <alignment horizontal="center" readingOrder="1"/>
      <protection/>
    </xf>
    <xf numFmtId="164" fontId="32" fillId="0" borderId="0" xfId="47" applyFont="1" applyBorder="1" applyAlignment="1">
      <alignment horizontal="center" readingOrder="1"/>
      <protection/>
    </xf>
    <xf numFmtId="166" fontId="32" fillId="0" borderId="0" xfId="47" applyNumberFormat="1" applyFont="1" applyBorder="1" applyAlignment="1">
      <alignment horizontal="center" readingOrder="1"/>
      <protection/>
    </xf>
    <xf numFmtId="164" fontId="33" fillId="0" borderId="0" xfId="47" applyFont="1" applyBorder="1" applyAlignment="1">
      <alignment horizontal="center" readingOrder="1"/>
      <protection/>
    </xf>
    <xf numFmtId="166" fontId="33" fillId="0" borderId="0" xfId="47" applyNumberFormat="1" applyFont="1" applyBorder="1" applyAlignment="1">
      <alignment horizontal="center" readingOrder="1"/>
      <protection/>
    </xf>
    <xf numFmtId="164" fontId="29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32" fillId="0" borderId="10" xfId="47" applyNumberFormat="1" applyFont="1" applyBorder="1" applyAlignment="1" applyProtection="1">
      <alignment horizontal="center" readingOrder="1"/>
      <protection locked="0"/>
    </xf>
    <xf numFmtId="166" fontId="32" fillId="0" borderId="10" xfId="47" applyNumberFormat="1" applyFont="1" applyBorder="1" applyAlignment="1" applyProtection="1">
      <alignment horizontal="center" readingOrder="1"/>
      <protection locked="0"/>
    </xf>
    <xf numFmtId="165" fontId="32" fillId="0" borderId="10" xfId="47" applyNumberFormat="1" applyFont="1" applyBorder="1" applyAlignment="1">
      <alignment horizontal="center" readingOrder="1"/>
      <protection/>
    </xf>
    <xf numFmtId="165" fontId="35" fillId="0" borderId="10" xfId="47" applyNumberFormat="1" applyFont="1" applyBorder="1" applyAlignment="1">
      <alignment horizontal="center" readingOrder="1"/>
      <protection/>
    </xf>
    <xf numFmtId="164" fontId="0" fillId="0" borderId="10" xfId="0" applyBorder="1" applyAlignment="1">
      <alignment horizontal="center"/>
    </xf>
    <xf numFmtId="164" fontId="29" fillId="0" borderId="0" xfId="0" applyFont="1" applyBorder="1" applyAlignment="1">
      <alignment/>
    </xf>
    <xf numFmtId="164" fontId="0" fillId="0" borderId="0" xfId="0" applyFont="1" applyBorder="1" applyAlignment="1">
      <alignment horizontal="justify" wrapText="1"/>
    </xf>
    <xf numFmtId="164" fontId="0" fillId="0" borderId="0" xfId="0" applyFont="1" applyBorder="1" applyAlignment="1">
      <alignment horizontal="center" wrapText="1"/>
    </xf>
    <xf numFmtId="165" fontId="32" fillId="0" borderId="0" xfId="47" applyNumberFormat="1" applyFont="1" applyBorder="1" applyAlignment="1" applyProtection="1">
      <alignment horizontal="center" readingOrder="1"/>
      <protection locked="0"/>
    </xf>
    <xf numFmtId="166" fontId="32" fillId="0" borderId="0" xfId="47" applyNumberFormat="1" applyFont="1" applyBorder="1" applyAlignment="1" applyProtection="1">
      <alignment horizontal="center" readingOrder="1"/>
      <protection locked="0"/>
    </xf>
    <xf numFmtId="165" fontId="32" fillId="0" borderId="0" xfId="47" applyNumberFormat="1" applyFont="1" applyBorder="1" applyAlignment="1">
      <alignment horizontal="center" readingOrder="1"/>
      <protection/>
    </xf>
    <xf numFmtId="165" fontId="35" fillId="0" borderId="0" xfId="47" applyNumberFormat="1" applyFont="1" applyBorder="1" applyAlignment="1">
      <alignment horizontal="center" readingOrder="1"/>
      <protection/>
    </xf>
    <xf numFmtId="164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19" fillId="0" borderId="11" xfId="0" applyFont="1" applyBorder="1" applyAlignment="1">
      <alignment wrapText="1"/>
    </xf>
    <xf numFmtId="164" fontId="31" fillId="0" borderId="0" xfId="0" applyFont="1" applyBorder="1" applyAlignment="1">
      <alignment horizontal="center" wrapText="1" readingOrder="1"/>
    </xf>
    <xf numFmtId="164" fontId="31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/>
    </xf>
    <xf numFmtId="165" fontId="32" fillId="0" borderId="10" xfId="47" applyNumberFormat="1" applyFont="1" applyFill="1" applyBorder="1" applyAlignment="1" applyProtection="1">
      <alignment horizontal="center" readingOrder="1"/>
      <protection locked="0"/>
    </xf>
    <xf numFmtId="165" fontId="32" fillId="0" borderId="0" xfId="47" applyNumberFormat="1" applyFont="1" applyFill="1" applyBorder="1" applyAlignment="1" applyProtection="1">
      <alignment horizontal="center" readingOrder="1"/>
      <protection locked="0"/>
    </xf>
    <xf numFmtId="164" fontId="31" fillId="0" borderId="0" xfId="47" applyFont="1" applyFill="1" applyBorder="1" applyAlignment="1" applyProtection="1">
      <alignment readingOrder="1"/>
      <protection/>
    </xf>
    <xf numFmtId="164" fontId="31" fillId="0" borderId="0" xfId="47" applyFont="1" applyFill="1" applyBorder="1" applyAlignment="1" applyProtection="1">
      <alignment horizontal="center" readingOrder="1"/>
      <protection/>
    </xf>
    <xf numFmtId="164" fontId="31" fillId="0" borderId="0" xfId="47" applyFont="1" applyBorder="1" applyAlignment="1" applyProtection="1">
      <alignment horizontal="center" readingOrder="1"/>
      <protection locked="0"/>
    </xf>
    <xf numFmtId="164" fontId="0" fillId="0" borderId="10" xfId="0" applyFont="1" applyBorder="1" applyAlignment="1">
      <alignment horizontal="justify" wrapText="1"/>
    </xf>
    <xf numFmtId="165" fontId="27" fillId="0" borderId="12" xfId="47" applyNumberFormat="1" applyFont="1" applyBorder="1" applyAlignment="1">
      <alignment horizontal="center" readingOrder="1"/>
      <protection/>
    </xf>
    <xf numFmtId="164" fontId="29" fillId="0" borderId="13" xfId="0" applyFont="1" applyBorder="1" applyAlignment="1">
      <alignment/>
    </xf>
    <xf numFmtId="164" fontId="0" fillId="0" borderId="13" xfId="0" applyFont="1" applyBorder="1" applyAlignment="1">
      <alignment horizontal="justify" wrapText="1"/>
    </xf>
    <xf numFmtId="165" fontId="32" fillId="0" borderId="13" xfId="47" applyNumberFormat="1" applyFont="1" applyBorder="1" applyAlignment="1" applyProtection="1">
      <alignment horizontal="center" readingOrder="1"/>
      <protection locked="0"/>
    </xf>
    <xf numFmtId="166" fontId="32" fillId="0" borderId="13" xfId="47" applyNumberFormat="1" applyFont="1" applyBorder="1" applyAlignment="1" applyProtection="1">
      <alignment horizontal="center" readingOrder="1"/>
      <protection locked="0"/>
    </xf>
    <xf numFmtId="165" fontId="26" fillId="0" borderId="13" xfId="47" applyNumberFormat="1" applyFont="1" applyBorder="1" applyAlignment="1">
      <alignment horizontal="center" readingOrder="1"/>
      <protection/>
    </xf>
    <xf numFmtId="165" fontId="32" fillId="0" borderId="13" xfId="47" applyNumberFormat="1" applyFont="1" applyBorder="1" applyAlignment="1">
      <alignment horizontal="center" readingOrder="1"/>
      <protection/>
    </xf>
    <xf numFmtId="165" fontId="35" fillId="0" borderId="13" xfId="47" applyNumberFormat="1" applyFont="1" applyBorder="1" applyAlignment="1">
      <alignment horizontal="center" readingOrder="1"/>
      <protection/>
    </xf>
    <xf numFmtId="164" fontId="0" fillId="0" borderId="13" xfId="0" applyBorder="1" applyAlignment="1">
      <alignment horizontal="center"/>
    </xf>
    <xf numFmtId="164" fontId="29" fillId="0" borderId="12" xfId="0" applyFont="1" applyBorder="1" applyAlignment="1">
      <alignment/>
    </xf>
    <xf numFmtId="164" fontId="0" fillId="0" borderId="12" xfId="0" applyFont="1" applyBorder="1" applyAlignment="1">
      <alignment horizontal="justify" wrapText="1"/>
    </xf>
    <xf numFmtId="165" fontId="32" fillId="0" borderId="12" xfId="47" applyNumberFormat="1" applyFont="1" applyBorder="1" applyAlignment="1" applyProtection="1">
      <alignment horizontal="center" readingOrder="1"/>
      <protection locked="0"/>
    </xf>
    <xf numFmtId="166" fontId="32" fillId="0" borderId="12" xfId="47" applyNumberFormat="1" applyFont="1" applyBorder="1" applyAlignment="1" applyProtection="1">
      <alignment horizontal="center" readingOrder="1"/>
      <protection locked="0"/>
    </xf>
    <xf numFmtId="165" fontId="32" fillId="0" borderId="12" xfId="47" applyNumberFormat="1" applyFont="1" applyBorder="1" applyAlignment="1">
      <alignment horizontal="center" readingOrder="1"/>
      <protection/>
    </xf>
    <xf numFmtId="165" fontId="35" fillId="0" borderId="12" xfId="47" applyNumberFormat="1" applyFont="1" applyBorder="1" applyAlignment="1">
      <alignment horizontal="center" readingOrder="1"/>
      <protection/>
    </xf>
    <xf numFmtId="164" fontId="0" fillId="0" borderId="12" xfId="0" applyBorder="1" applyAlignment="1">
      <alignment horizontal="center"/>
    </xf>
    <xf numFmtId="164" fontId="36" fillId="0" borderId="10" xfId="0" applyFont="1" applyBorder="1" applyAlignment="1">
      <alignment horizontal="justify" wrapText="1"/>
    </xf>
    <xf numFmtId="164" fontId="29" fillId="0" borderId="11" xfId="47" applyFont="1" applyFill="1" applyBorder="1" applyAlignment="1">
      <alignment readingOrder="1"/>
      <protection/>
    </xf>
    <xf numFmtId="164" fontId="37" fillId="0" borderId="10" xfId="0" applyFont="1" applyBorder="1" applyAlignment="1">
      <alignment horizontal="right" wrapText="1"/>
    </xf>
    <xf numFmtId="164" fontId="37" fillId="0" borderId="10" xfId="0" applyFont="1" applyBorder="1" applyAlignment="1">
      <alignment/>
    </xf>
    <xf numFmtId="164" fontId="37" fillId="0" borderId="10" xfId="0" applyFont="1" applyBorder="1" applyAlignment="1">
      <alignment horizontal="justify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3. LITOMĚŘICKÝ KALICH1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F24" sqref="F24"/>
    </sheetView>
  </sheetViews>
  <sheetFormatPr defaultColWidth="9.140625" defaultRowHeight="12.75"/>
  <cols>
    <col min="1" max="1" width="37.7109375" style="0" customWidth="1"/>
    <col min="2" max="2" width="9.28125" style="1" customWidth="1"/>
    <col min="3" max="3" width="11.28125" style="0" customWidth="1"/>
    <col min="4" max="4" width="19.8515625" style="0" customWidth="1"/>
    <col min="6" max="6" width="37.57421875" style="0" customWidth="1"/>
  </cols>
  <sheetData>
    <row r="1" spans="2:5" ht="32.25" customHeight="1">
      <c r="B1" s="2" t="s">
        <v>0</v>
      </c>
      <c r="E1" s="3" t="s">
        <v>1</v>
      </c>
    </row>
    <row r="2" ht="44.25" customHeight="1"/>
    <row r="3" spans="2:5" ht="60" customHeight="1">
      <c r="B3" s="4" t="s">
        <v>2</v>
      </c>
      <c r="C3" s="4"/>
      <c r="D3" s="4"/>
      <c r="E3" s="4"/>
    </row>
    <row r="4" spans="1:6" ht="59.25" customHeight="1">
      <c r="A4" s="5"/>
      <c r="B4" s="5"/>
      <c r="C4" s="5"/>
      <c r="D4" s="5"/>
      <c r="E4" s="5"/>
      <c r="F4" s="5"/>
    </row>
    <row r="5" spans="2:5" ht="12.75">
      <c r="B5" s="6"/>
      <c r="C5" s="6"/>
      <c r="D5" s="6"/>
      <c r="E5" s="6"/>
    </row>
    <row r="7" spans="2:5" ht="12.75">
      <c r="B7" s="1" t="s">
        <v>3</v>
      </c>
      <c r="C7" t="s">
        <v>4</v>
      </c>
      <c r="D7" s="7" t="s">
        <v>5</v>
      </c>
      <c r="E7" t="s">
        <v>6</v>
      </c>
    </row>
    <row r="8" spans="3:4" ht="12.75">
      <c r="C8" t="s">
        <v>7</v>
      </c>
      <c r="D8" s="7" t="s">
        <v>8</v>
      </c>
    </row>
    <row r="10" spans="2:6" ht="12.75">
      <c r="B10" s="1">
        <v>1</v>
      </c>
      <c r="C10" t="s">
        <v>9</v>
      </c>
      <c r="D10" s="7" t="s">
        <v>10</v>
      </c>
      <c r="E10" t="s">
        <v>11</v>
      </c>
      <c r="F10" t="s">
        <v>12</v>
      </c>
    </row>
    <row r="11" spans="2:5" ht="12.75">
      <c r="B11" s="1">
        <v>2</v>
      </c>
      <c r="C11" t="s">
        <v>13</v>
      </c>
      <c r="D11" s="7" t="s">
        <v>14</v>
      </c>
      <c r="E11" t="s">
        <v>15</v>
      </c>
    </row>
    <row r="12" spans="2:5" ht="12.75">
      <c r="B12" s="1">
        <v>3</v>
      </c>
      <c r="C12" t="s">
        <v>16</v>
      </c>
      <c r="D12" s="7" t="s">
        <v>17</v>
      </c>
      <c r="E12" t="s">
        <v>18</v>
      </c>
    </row>
    <row r="13" spans="2:5" ht="12.75">
      <c r="B13" s="1">
        <v>4</v>
      </c>
      <c r="C13" t="s">
        <v>19</v>
      </c>
      <c r="D13" s="7" t="s">
        <v>20</v>
      </c>
      <c r="E13" t="s">
        <v>21</v>
      </c>
    </row>
    <row r="14" spans="2:5" ht="12.75">
      <c r="B14" s="1">
        <v>5</v>
      </c>
      <c r="C14" t="s">
        <v>22</v>
      </c>
      <c r="D14" s="7" t="s">
        <v>23</v>
      </c>
      <c r="E14" t="s">
        <v>24</v>
      </c>
    </row>
    <row r="16" spans="2:5" ht="12.75">
      <c r="B16" s="1">
        <v>6</v>
      </c>
      <c r="C16" t="s">
        <v>25</v>
      </c>
      <c r="D16" s="7" t="s">
        <v>26</v>
      </c>
      <c r="E16" t="s">
        <v>21</v>
      </c>
    </row>
    <row r="17" spans="2:5" ht="12.75">
      <c r="B17" s="1">
        <v>7</v>
      </c>
      <c r="C17" t="s">
        <v>27</v>
      </c>
      <c r="D17" s="7" t="s">
        <v>28</v>
      </c>
      <c r="E17" t="s">
        <v>18</v>
      </c>
    </row>
    <row r="19" ht="12" customHeight="1">
      <c r="D19" s="7"/>
    </row>
    <row r="20" ht="16.5" customHeight="1">
      <c r="D20" s="7"/>
    </row>
    <row r="21" ht="12.75">
      <c r="D21" s="7"/>
    </row>
    <row r="23" ht="12.75">
      <c r="D23" s="7"/>
    </row>
    <row r="24" ht="12.75">
      <c r="F24" s="8">
        <v>1</v>
      </c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30" ht="12.75">
      <c r="D30" s="7"/>
    </row>
    <row r="31" ht="12.75">
      <c r="D31" s="7"/>
    </row>
  </sheetData>
  <mergeCells count="3">
    <mergeCell ref="B3:E3"/>
    <mergeCell ref="A4:F4"/>
    <mergeCell ref="B5:E5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6"/>
  <sheetViews>
    <sheetView tabSelected="1" workbookViewId="0" topLeftCell="A1">
      <selection activeCell="B108" sqref="B108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9.28125" style="0" customWidth="1"/>
    <col min="4" max="4" width="6.7109375" style="0" customWidth="1"/>
    <col min="5" max="5" width="5.421875" style="0" customWidth="1"/>
    <col min="6" max="6" width="3.28125" style="0" customWidth="1"/>
    <col min="7" max="7" width="3.421875" style="0" customWidth="1"/>
    <col min="8" max="8" width="3.140625" style="0" customWidth="1"/>
    <col min="9" max="10" width="3.421875" style="0" customWidth="1"/>
    <col min="11" max="11" width="3.00390625" style="0" customWidth="1"/>
    <col min="12" max="12" width="2.7109375" style="0" customWidth="1"/>
    <col min="13" max="13" width="5.140625" style="0" customWidth="1"/>
    <col min="14" max="14" width="3.8515625" style="0" customWidth="1"/>
    <col min="15" max="16" width="3.28125" style="0" customWidth="1"/>
    <col min="17" max="17" width="3.00390625" style="0" customWidth="1"/>
    <col min="18" max="18" width="3.57421875" style="0" customWidth="1"/>
    <col min="19" max="19" width="4.28125" style="0" customWidth="1"/>
    <col min="20" max="20" width="3.421875" style="0" customWidth="1"/>
    <col min="21" max="21" width="2.57421875" style="0" customWidth="1"/>
    <col min="22" max="22" width="5.7109375" style="0" customWidth="1"/>
    <col min="23" max="23" width="4.57421875" style="0" customWidth="1"/>
    <col min="24" max="24" width="3.421875" style="0" customWidth="1"/>
    <col min="25" max="26" width="3.7109375" style="0" customWidth="1"/>
    <col min="27" max="27" width="3.421875" style="0" customWidth="1"/>
    <col min="28" max="28" width="3.57421875" style="0" customWidth="1"/>
    <col min="29" max="29" width="4.140625" style="0" customWidth="1"/>
    <col min="30" max="30" width="3.8515625" style="0" customWidth="1"/>
    <col min="31" max="31" width="2.7109375" style="0" customWidth="1"/>
    <col min="32" max="32" width="6.00390625" style="9" customWidth="1"/>
    <col min="33" max="33" width="8.8515625" style="10" customWidth="1"/>
    <col min="34" max="34" width="6.57421875" style="0" customWidth="1"/>
  </cols>
  <sheetData>
    <row r="1" spans="1:33" ht="17.25">
      <c r="A1" s="11" t="s">
        <v>29</v>
      </c>
      <c r="C1" s="12" t="s">
        <v>30</v>
      </c>
      <c r="AF1" s="13"/>
      <c r="AG1" s="14"/>
    </row>
    <row r="2" spans="1:33" ht="8.25" customHeight="1">
      <c r="A2" s="11"/>
      <c r="C2" s="12"/>
      <c r="AF2" s="13"/>
      <c r="AG2" s="14"/>
    </row>
    <row r="3" spans="1:33" s="26" customFormat="1" ht="12.75" customHeight="1">
      <c r="A3" s="15"/>
      <c r="B3" s="16"/>
      <c r="C3" s="16"/>
      <c r="D3" s="17"/>
      <c r="E3" s="18"/>
      <c r="F3" s="19"/>
      <c r="G3" s="20"/>
      <c r="H3" s="20"/>
      <c r="I3" s="21"/>
      <c r="J3" s="22" t="s">
        <v>31</v>
      </c>
      <c r="K3" s="20"/>
      <c r="L3" s="23"/>
      <c r="M3" s="20"/>
      <c r="N3" s="22" t="s">
        <v>32</v>
      </c>
      <c r="O3" s="22"/>
      <c r="P3" s="22"/>
      <c r="Q3" s="22"/>
      <c r="R3" s="22"/>
      <c r="S3" s="22"/>
      <c r="T3" s="22"/>
      <c r="U3" s="22"/>
      <c r="V3" s="22"/>
      <c r="W3" s="24"/>
      <c r="X3" s="20"/>
      <c r="Y3" s="20"/>
      <c r="Z3" s="20"/>
      <c r="AA3" s="20"/>
      <c r="AB3" s="21"/>
      <c r="AC3" s="22" t="s">
        <v>33</v>
      </c>
      <c r="AD3" s="20"/>
      <c r="AE3" s="23"/>
      <c r="AF3" s="25"/>
      <c r="AG3" s="10" t="s">
        <v>34</v>
      </c>
    </row>
    <row r="4" spans="1:33" s="31" customFormat="1" ht="13.5">
      <c r="A4" s="15"/>
      <c r="B4" s="27" t="s">
        <v>35</v>
      </c>
      <c r="C4" s="27" t="s">
        <v>36</v>
      </c>
      <c r="D4" s="28" t="s">
        <v>37</v>
      </c>
      <c r="E4" s="29" t="s">
        <v>38</v>
      </c>
      <c r="F4" s="30" t="s">
        <v>39</v>
      </c>
      <c r="G4" s="20" t="s">
        <v>40</v>
      </c>
      <c r="H4" s="20" t="s">
        <v>41</v>
      </c>
      <c r="I4" s="20" t="s">
        <v>42</v>
      </c>
      <c r="J4" s="20" t="s">
        <v>43</v>
      </c>
      <c r="K4" s="20" t="s">
        <v>44</v>
      </c>
      <c r="L4" s="23" t="s">
        <v>45</v>
      </c>
      <c r="M4" s="24" t="s">
        <v>34</v>
      </c>
      <c r="N4" s="20" t="s">
        <v>40</v>
      </c>
      <c r="O4" s="20" t="s">
        <v>41</v>
      </c>
      <c r="P4" s="20" t="s">
        <v>42</v>
      </c>
      <c r="Q4" s="20" t="s">
        <v>43</v>
      </c>
      <c r="R4" s="20" t="s">
        <v>44</v>
      </c>
      <c r="S4" s="24" t="s">
        <v>46</v>
      </c>
      <c r="T4" s="24" t="s">
        <v>47</v>
      </c>
      <c r="U4" s="23" t="s">
        <v>45</v>
      </c>
      <c r="V4" s="24" t="s">
        <v>34</v>
      </c>
      <c r="W4" s="22" t="s">
        <v>48</v>
      </c>
      <c r="X4" s="20" t="s">
        <v>40</v>
      </c>
      <c r="Y4" s="20" t="s">
        <v>41</v>
      </c>
      <c r="Z4" s="20" t="s">
        <v>42</v>
      </c>
      <c r="AA4" s="20" t="s">
        <v>43</v>
      </c>
      <c r="AB4" s="20" t="s">
        <v>44</v>
      </c>
      <c r="AC4" s="24" t="s">
        <v>49</v>
      </c>
      <c r="AD4" s="24" t="s">
        <v>47</v>
      </c>
      <c r="AE4" s="23" t="s">
        <v>45</v>
      </c>
      <c r="AF4" s="9" t="s">
        <v>34</v>
      </c>
      <c r="AG4" s="10" t="s">
        <v>50</v>
      </c>
    </row>
    <row r="5" spans="1:34" ht="15">
      <c r="A5" s="32"/>
      <c r="B5" s="33" t="s">
        <v>51</v>
      </c>
      <c r="C5" s="34"/>
      <c r="D5" s="34"/>
      <c r="E5" s="34"/>
      <c r="F5" s="35"/>
      <c r="G5" s="36"/>
      <c r="H5" s="36"/>
      <c r="I5" s="36"/>
      <c r="J5" s="36"/>
      <c r="K5" s="36"/>
      <c r="L5" s="37"/>
      <c r="M5" s="38"/>
      <c r="N5" s="36"/>
      <c r="O5" s="36"/>
      <c r="P5" s="36"/>
      <c r="Q5" s="36"/>
      <c r="R5" s="36"/>
      <c r="S5" s="38"/>
      <c r="T5" s="38"/>
      <c r="U5" s="39"/>
      <c r="V5" s="38"/>
      <c r="W5" s="38"/>
      <c r="X5" s="36"/>
      <c r="Y5" s="36"/>
      <c r="Z5" s="36"/>
      <c r="AA5" s="36"/>
      <c r="AB5" s="36"/>
      <c r="AC5" s="38"/>
      <c r="AD5" s="38"/>
      <c r="AE5" s="39"/>
      <c r="AF5" s="13"/>
      <c r="AG5" s="14"/>
      <c r="AH5" s="1" t="s">
        <v>52</v>
      </c>
    </row>
    <row r="6" spans="1:34" ht="13.5">
      <c r="A6" s="40">
        <v>2</v>
      </c>
      <c r="B6" s="41" t="s">
        <v>53</v>
      </c>
      <c r="C6" s="41" t="s">
        <v>54</v>
      </c>
      <c r="D6" s="41">
        <v>2002</v>
      </c>
      <c r="E6" s="41" t="s">
        <v>6</v>
      </c>
      <c r="F6" s="41" t="s">
        <v>55</v>
      </c>
      <c r="G6" s="42">
        <v>7</v>
      </c>
      <c r="H6" s="42">
        <v>6.8</v>
      </c>
      <c r="I6" s="42">
        <v>7.2</v>
      </c>
      <c r="J6" s="42">
        <v>6.8</v>
      </c>
      <c r="K6" s="42">
        <v>6.8</v>
      </c>
      <c r="L6" s="43">
        <v>0</v>
      </c>
      <c r="M6" s="9">
        <f aca="true" t="shared" si="0" ref="M6:M14">SUM(G6:K6)-MAX(G6:K6)-MIN(G6:K6)-L6</f>
        <v>20.6</v>
      </c>
      <c r="N6" s="42">
        <v>7.2</v>
      </c>
      <c r="O6" s="42">
        <v>6.9</v>
      </c>
      <c r="P6" s="42">
        <v>7.4</v>
      </c>
      <c r="Q6" s="42">
        <v>7.3</v>
      </c>
      <c r="R6" s="42">
        <v>7.5</v>
      </c>
      <c r="S6" s="44">
        <f aca="true" t="shared" si="1" ref="S6:S14">SUM(N6:R6)-MAX(N6:R6)-MIN(N6:R6)</f>
        <v>21.900000000000006</v>
      </c>
      <c r="T6" s="42">
        <v>1</v>
      </c>
      <c r="U6" s="43">
        <v>0</v>
      </c>
      <c r="V6" s="9">
        <f aca="true" t="shared" si="2" ref="V6:V14">SUM(S6+T6-U6)</f>
        <v>22.900000000000006</v>
      </c>
      <c r="W6" s="45">
        <f aca="true" t="shared" si="3" ref="W6:W14">SUM(M6+V6)</f>
        <v>43.50000000000001</v>
      </c>
      <c r="X6" s="42">
        <v>6.9</v>
      </c>
      <c r="Y6" s="42">
        <v>6.7</v>
      </c>
      <c r="Z6" s="42">
        <v>7.4</v>
      </c>
      <c r="AA6" s="42">
        <v>7.3</v>
      </c>
      <c r="AB6" s="42">
        <v>7.5</v>
      </c>
      <c r="AC6" s="44">
        <f aca="true" t="shared" si="4" ref="AC6:AC14">SUM(X6:AB6)-MAX(X6:AB6)-MIN(X6:AB6)</f>
        <v>21.600000000000005</v>
      </c>
      <c r="AD6" s="42">
        <v>1</v>
      </c>
      <c r="AE6" s="43">
        <v>0</v>
      </c>
      <c r="AF6" s="9">
        <f aca="true" t="shared" si="5" ref="AF6:AF14">SUM(AC6+AD6-AE6)</f>
        <v>22.600000000000005</v>
      </c>
      <c r="AG6" s="10">
        <f aca="true" t="shared" si="6" ref="AG6:AG14">SUM(W6+AF6)</f>
        <v>66.10000000000001</v>
      </c>
      <c r="AH6" s="46">
        <v>1</v>
      </c>
    </row>
    <row r="7" spans="1:34" ht="13.5">
      <c r="A7" s="40">
        <v>5</v>
      </c>
      <c r="B7" s="41" t="s">
        <v>56</v>
      </c>
      <c r="C7" s="41" t="s">
        <v>57</v>
      </c>
      <c r="D7" s="41">
        <v>2002</v>
      </c>
      <c r="E7" s="41" t="s">
        <v>24</v>
      </c>
      <c r="F7" s="41" t="s">
        <v>58</v>
      </c>
      <c r="G7" s="42">
        <v>6</v>
      </c>
      <c r="H7" s="42">
        <v>7.1</v>
      </c>
      <c r="I7" s="42">
        <v>7.5</v>
      </c>
      <c r="J7" s="42">
        <v>6.6</v>
      </c>
      <c r="K7" s="42">
        <v>7.3</v>
      </c>
      <c r="L7" s="43">
        <v>0</v>
      </c>
      <c r="M7" s="9">
        <f t="shared" si="0"/>
        <v>21</v>
      </c>
      <c r="N7" s="42">
        <v>6.5</v>
      </c>
      <c r="O7" s="42">
        <v>6.1</v>
      </c>
      <c r="P7" s="42">
        <v>7.6</v>
      </c>
      <c r="Q7" s="42">
        <v>7</v>
      </c>
      <c r="R7" s="42">
        <v>7.2</v>
      </c>
      <c r="S7" s="44">
        <f t="shared" si="1"/>
        <v>20.700000000000003</v>
      </c>
      <c r="T7" s="42">
        <v>0.1</v>
      </c>
      <c r="U7" s="43">
        <v>0</v>
      </c>
      <c r="V7" s="9">
        <f t="shared" si="2"/>
        <v>20.800000000000004</v>
      </c>
      <c r="W7" s="45">
        <f t="shared" si="3"/>
        <v>41.800000000000004</v>
      </c>
      <c r="X7" s="42">
        <v>6.2</v>
      </c>
      <c r="Y7" s="42">
        <v>5.6</v>
      </c>
      <c r="Z7" s="42">
        <v>6.8</v>
      </c>
      <c r="AA7" s="42">
        <v>6.6</v>
      </c>
      <c r="AB7" s="42">
        <v>6.9</v>
      </c>
      <c r="AC7" s="44">
        <f t="shared" si="4"/>
        <v>19.6</v>
      </c>
      <c r="AD7" s="42">
        <v>0.1</v>
      </c>
      <c r="AE7" s="43">
        <v>0</v>
      </c>
      <c r="AF7" s="9">
        <f t="shared" si="5"/>
        <v>19.700000000000003</v>
      </c>
      <c r="AG7" s="10">
        <f t="shared" si="6"/>
        <v>61.50000000000001</v>
      </c>
      <c r="AH7" s="46">
        <v>2</v>
      </c>
    </row>
    <row r="8" spans="1:34" ht="13.5">
      <c r="A8" s="40">
        <v>9</v>
      </c>
      <c r="B8" s="41" t="s">
        <v>59</v>
      </c>
      <c r="C8" s="41" t="s">
        <v>60</v>
      </c>
      <c r="D8" s="41">
        <v>2002</v>
      </c>
      <c r="E8" s="41" t="s">
        <v>6</v>
      </c>
      <c r="F8" s="41" t="s">
        <v>58</v>
      </c>
      <c r="G8" s="42">
        <v>7.2</v>
      </c>
      <c r="H8" s="42">
        <v>6.4</v>
      </c>
      <c r="I8" s="42">
        <v>6.6</v>
      </c>
      <c r="J8" s="42">
        <v>6.5</v>
      </c>
      <c r="K8" s="42">
        <v>7.2</v>
      </c>
      <c r="L8" s="43">
        <v>0</v>
      </c>
      <c r="M8" s="9">
        <f t="shared" si="0"/>
        <v>20.299999999999997</v>
      </c>
      <c r="N8" s="42">
        <v>6.9</v>
      </c>
      <c r="O8" s="42">
        <v>6.4</v>
      </c>
      <c r="P8" s="42">
        <v>7.2</v>
      </c>
      <c r="Q8" s="42">
        <v>6.9</v>
      </c>
      <c r="R8" s="42">
        <v>7.5</v>
      </c>
      <c r="S8" s="44">
        <f t="shared" si="1"/>
        <v>21</v>
      </c>
      <c r="T8" s="42">
        <v>0.1</v>
      </c>
      <c r="U8" s="43">
        <v>0</v>
      </c>
      <c r="V8" s="9">
        <f t="shared" si="2"/>
        <v>21.1</v>
      </c>
      <c r="W8" s="45">
        <f t="shared" si="3"/>
        <v>41.4</v>
      </c>
      <c r="X8" s="42">
        <v>6.4</v>
      </c>
      <c r="Y8" s="42">
        <v>6</v>
      </c>
      <c r="Z8" s="42">
        <v>7.2</v>
      </c>
      <c r="AA8" s="42">
        <v>6.4</v>
      </c>
      <c r="AB8" s="42">
        <v>6.8</v>
      </c>
      <c r="AC8" s="44">
        <f t="shared" si="4"/>
        <v>19.600000000000005</v>
      </c>
      <c r="AD8" s="42">
        <v>0.1</v>
      </c>
      <c r="AE8" s="43">
        <v>0</v>
      </c>
      <c r="AF8" s="9">
        <f t="shared" si="5"/>
        <v>19.700000000000006</v>
      </c>
      <c r="AG8" s="10">
        <f t="shared" si="6"/>
        <v>61.10000000000001</v>
      </c>
      <c r="AH8" s="46">
        <v>3</v>
      </c>
    </row>
    <row r="9" spans="1:34" ht="13.5">
      <c r="A9" s="40">
        <v>7</v>
      </c>
      <c r="B9" s="41" t="s">
        <v>61</v>
      </c>
      <c r="C9" s="41" t="s">
        <v>62</v>
      </c>
      <c r="D9" s="41">
        <v>2003</v>
      </c>
      <c r="E9" s="41" t="s">
        <v>6</v>
      </c>
      <c r="F9" s="41" t="s">
        <v>58</v>
      </c>
      <c r="G9" s="42">
        <v>7.8</v>
      </c>
      <c r="H9" s="42">
        <v>7.3</v>
      </c>
      <c r="I9" s="42">
        <v>7.2</v>
      </c>
      <c r="J9" s="42">
        <v>6.9</v>
      </c>
      <c r="K9" s="42">
        <v>6.8</v>
      </c>
      <c r="L9" s="43">
        <v>0</v>
      </c>
      <c r="M9" s="9">
        <f t="shared" si="0"/>
        <v>21.4</v>
      </c>
      <c r="N9" s="42">
        <v>6.5</v>
      </c>
      <c r="O9" s="42">
        <v>6.1</v>
      </c>
      <c r="P9" s="42">
        <v>7.4</v>
      </c>
      <c r="Q9" s="42">
        <v>6.7</v>
      </c>
      <c r="R9" s="42">
        <v>6.3</v>
      </c>
      <c r="S9" s="44">
        <f t="shared" si="1"/>
        <v>19.5</v>
      </c>
      <c r="T9" s="42">
        <v>0.1</v>
      </c>
      <c r="U9" s="43">
        <v>0</v>
      </c>
      <c r="V9" s="9">
        <f t="shared" si="2"/>
        <v>19.6</v>
      </c>
      <c r="W9" s="45">
        <f t="shared" si="3"/>
        <v>41</v>
      </c>
      <c r="X9" s="42">
        <v>5.8</v>
      </c>
      <c r="Y9" s="42">
        <v>5.9</v>
      </c>
      <c r="Z9" s="42">
        <v>5.5</v>
      </c>
      <c r="AA9" s="42">
        <v>5.8</v>
      </c>
      <c r="AB9" s="42">
        <v>5.9</v>
      </c>
      <c r="AC9" s="44">
        <f t="shared" si="4"/>
        <v>17.5</v>
      </c>
      <c r="AD9" s="42">
        <v>0</v>
      </c>
      <c r="AE9" s="43">
        <v>0</v>
      </c>
      <c r="AF9" s="9">
        <f t="shared" si="5"/>
        <v>17.5</v>
      </c>
      <c r="AG9" s="10">
        <f t="shared" si="6"/>
        <v>58.5</v>
      </c>
      <c r="AH9" s="46">
        <v>4</v>
      </c>
    </row>
    <row r="10" spans="1:34" ht="13.5">
      <c r="A10" s="40">
        <v>1</v>
      </c>
      <c r="B10" s="41" t="s">
        <v>63</v>
      </c>
      <c r="C10" s="41" t="s">
        <v>64</v>
      </c>
      <c r="D10" s="41">
        <v>2002</v>
      </c>
      <c r="E10" s="41" t="s">
        <v>18</v>
      </c>
      <c r="F10" s="41" t="s">
        <v>55</v>
      </c>
      <c r="G10" s="42">
        <v>7</v>
      </c>
      <c r="H10" s="42">
        <v>7.7</v>
      </c>
      <c r="I10" s="42">
        <v>7.6</v>
      </c>
      <c r="J10" s="42">
        <v>6.7</v>
      </c>
      <c r="K10" s="42">
        <v>7</v>
      </c>
      <c r="L10" s="43">
        <v>0</v>
      </c>
      <c r="M10" s="9">
        <f t="shared" si="0"/>
        <v>21.6</v>
      </c>
      <c r="N10" s="42">
        <v>7.7</v>
      </c>
      <c r="O10" s="42">
        <v>6.4</v>
      </c>
      <c r="P10" s="42">
        <v>7.2</v>
      </c>
      <c r="Q10" s="42">
        <v>6.7</v>
      </c>
      <c r="R10" s="42">
        <v>6.3</v>
      </c>
      <c r="S10" s="44">
        <f t="shared" si="1"/>
        <v>20.300000000000004</v>
      </c>
      <c r="T10" s="42">
        <v>1.5</v>
      </c>
      <c r="U10" s="43">
        <v>0</v>
      </c>
      <c r="V10" s="9">
        <f t="shared" si="2"/>
        <v>21.800000000000004</v>
      </c>
      <c r="W10" s="45">
        <f t="shared" si="3"/>
        <v>43.400000000000006</v>
      </c>
      <c r="X10" s="42">
        <v>4.9</v>
      </c>
      <c r="Y10" s="42">
        <v>3.8</v>
      </c>
      <c r="Z10" s="42">
        <v>5.1</v>
      </c>
      <c r="AA10" s="42">
        <v>4.6</v>
      </c>
      <c r="AB10" s="42">
        <v>4.3</v>
      </c>
      <c r="AC10" s="44">
        <f t="shared" si="4"/>
        <v>13.8</v>
      </c>
      <c r="AD10" s="42">
        <v>1</v>
      </c>
      <c r="AE10" s="43">
        <v>0</v>
      </c>
      <c r="AF10" s="9">
        <f t="shared" si="5"/>
        <v>14.8</v>
      </c>
      <c r="AG10" s="10">
        <f t="shared" si="6"/>
        <v>58.2</v>
      </c>
      <c r="AH10" s="46">
        <v>5</v>
      </c>
    </row>
    <row r="11" spans="1:34" ht="13.5">
      <c r="A11" s="40">
        <v>8</v>
      </c>
      <c r="B11" s="41" t="s">
        <v>65</v>
      </c>
      <c r="C11" s="41" t="s">
        <v>66</v>
      </c>
      <c r="D11" s="41">
        <v>2002</v>
      </c>
      <c r="E11" s="41" t="s">
        <v>6</v>
      </c>
      <c r="F11" s="41" t="s">
        <v>58</v>
      </c>
      <c r="G11" s="42">
        <v>7.1</v>
      </c>
      <c r="H11" s="42">
        <v>6.7</v>
      </c>
      <c r="I11" s="42">
        <v>6.7</v>
      </c>
      <c r="J11" s="42">
        <v>6.6</v>
      </c>
      <c r="K11" s="42">
        <v>7.1</v>
      </c>
      <c r="L11" s="43">
        <v>0</v>
      </c>
      <c r="M11" s="9">
        <f t="shared" si="0"/>
        <v>20.5</v>
      </c>
      <c r="N11" s="42">
        <v>6.2</v>
      </c>
      <c r="O11" s="42">
        <v>5.9</v>
      </c>
      <c r="P11" s="42">
        <v>6.5</v>
      </c>
      <c r="Q11" s="42">
        <v>6.4</v>
      </c>
      <c r="R11" s="42">
        <v>6.7</v>
      </c>
      <c r="S11" s="44">
        <f t="shared" si="1"/>
        <v>19.1</v>
      </c>
      <c r="T11" s="42">
        <v>0.1</v>
      </c>
      <c r="U11" s="43">
        <v>0</v>
      </c>
      <c r="V11" s="9">
        <f t="shared" si="2"/>
        <v>19.200000000000003</v>
      </c>
      <c r="W11" s="45">
        <f t="shared" si="3"/>
        <v>39.7</v>
      </c>
      <c r="X11" s="42"/>
      <c r="Y11" s="42"/>
      <c r="Z11" s="42"/>
      <c r="AA11" s="42"/>
      <c r="AB11" s="42"/>
      <c r="AC11" s="44" t="e">
        <f t="shared" si="4"/>
        <v>#VALUE!</v>
      </c>
      <c r="AD11" s="42"/>
      <c r="AE11" s="43">
        <v>0</v>
      </c>
      <c r="AF11" s="9" t="e">
        <f t="shared" si="5"/>
        <v>#VALUE!</v>
      </c>
      <c r="AG11" s="10" t="e">
        <f t="shared" si="6"/>
        <v>#VALUE!</v>
      </c>
      <c r="AH11" s="46">
        <v>6</v>
      </c>
    </row>
    <row r="12" spans="1:34" ht="13.5">
      <c r="A12" s="40">
        <v>4</v>
      </c>
      <c r="B12" s="41" t="s">
        <v>67</v>
      </c>
      <c r="C12" s="41" t="s">
        <v>68</v>
      </c>
      <c r="D12" s="41">
        <v>2003</v>
      </c>
      <c r="E12" s="41" t="s">
        <v>69</v>
      </c>
      <c r="F12" s="41" t="s">
        <v>55</v>
      </c>
      <c r="G12" s="42">
        <v>6.3</v>
      </c>
      <c r="H12" s="42">
        <v>6.1</v>
      </c>
      <c r="I12" s="42">
        <v>6.6</v>
      </c>
      <c r="J12" s="42">
        <v>6.4</v>
      </c>
      <c r="K12" s="42">
        <v>6.3</v>
      </c>
      <c r="L12" s="43">
        <v>0</v>
      </c>
      <c r="M12" s="9">
        <f t="shared" si="0"/>
        <v>19</v>
      </c>
      <c r="N12" s="42">
        <v>5.9</v>
      </c>
      <c r="O12" s="42">
        <v>6.4</v>
      </c>
      <c r="P12" s="42">
        <v>6.2</v>
      </c>
      <c r="Q12" s="42">
        <v>6</v>
      </c>
      <c r="R12" s="42">
        <v>5.7</v>
      </c>
      <c r="S12" s="44">
        <f t="shared" si="1"/>
        <v>18.100000000000005</v>
      </c>
      <c r="T12" s="42">
        <v>0.6</v>
      </c>
      <c r="U12" s="43">
        <v>0</v>
      </c>
      <c r="V12" s="9">
        <f t="shared" si="2"/>
        <v>18.700000000000006</v>
      </c>
      <c r="W12" s="45">
        <f t="shared" si="3"/>
        <v>37.7</v>
      </c>
      <c r="X12" s="42"/>
      <c r="Y12" s="42"/>
      <c r="Z12" s="42"/>
      <c r="AA12" s="42"/>
      <c r="AB12" s="42"/>
      <c r="AC12" s="44" t="e">
        <f t="shared" si="4"/>
        <v>#VALUE!</v>
      </c>
      <c r="AD12" s="42"/>
      <c r="AE12" s="43">
        <v>0</v>
      </c>
      <c r="AF12" s="9" t="e">
        <f t="shared" si="5"/>
        <v>#VALUE!</v>
      </c>
      <c r="AG12" s="10" t="e">
        <f t="shared" si="6"/>
        <v>#VALUE!</v>
      </c>
      <c r="AH12" s="46">
        <v>7</v>
      </c>
    </row>
    <row r="13" spans="1:34" ht="13.5">
      <c r="A13" s="40">
        <v>3</v>
      </c>
      <c r="B13" s="41" t="s">
        <v>70</v>
      </c>
      <c r="C13" s="41" t="s">
        <v>13</v>
      </c>
      <c r="D13" s="41">
        <v>2005</v>
      </c>
      <c r="E13" s="41" t="s">
        <v>69</v>
      </c>
      <c r="F13" s="41" t="s">
        <v>58</v>
      </c>
      <c r="G13" s="42">
        <v>1.3</v>
      </c>
      <c r="H13" s="42">
        <v>1.4</v>
      </c>
      <c r="I13" s="42">
        <v>1.4</v>
      </c>
      <c r="J13" s="42">
        <v>1.4</v>
      </c>
      <c r="K13" s="42">
        <v>1.5</v>
      </c>
      <c r="L13" s="43">
        <v>0</v>
      </c>
      <c r="M13" s="9">
        <f t="shared" si="0"/>
        <v>4.2</v>
      </c>
      <c r="N13" s="42">
        <v>4.3</v>
      </c>
      <c r="O13" s="42">
        <v>5</v>
      </c>
      <c r="P13" s="42">
        <v>5.5</v>
      </c>
      <c r="Q13" s="42">
        <v>5</v>
      </c>
      <c r="R13" s="42">
        <v>5</v>
      </c>
      <c r="S13" s="44">
        <f t="shared" si="1"/>
        <v>15</v>
      </c>
      <c r="T13" s="42">
        <v>0</v>
      </c>
      <c r="U13" s="43">
        <v>0</v>
      </c>
      <c r="V13" s="9">
        <f t="shared" si="2"/>
        <v>15</v>
      </c>
      <c r="W13" s="45">
        <f t="shared" si="3"/>
        <v>19.2</v>
      </c>
      <c r="X13" s="42"/>
      <c r="Y13" s="42"/>
      <c r="Z13" s="42"/>
      <c r="AA13" s="42"/>
      <c r="AB13" s="42"/>
      <c r="AC13" s="44" t="e">
        <f t="shared" si="4"/>
        <v>#VALUE!</v>
      </c>
      <c r="AD13" s="42"/>
      <c r="AE13" s="43">
        <v>0</v>
      </c>
      <c r="AF13" s="9" t="e">
        <f t="shared" si="5"/>
        <v>#VALUE!</v>
      </c>
      <c r="AG13" s="10" t="e">
        <f t="shared" si="6"/>
        <v>#VALUE!</v>
      </c>
      <c r="AH13" s="46">
        <v>8</v>
      </c>
    </row>
    <row r="14" spans="1:34" ht="13.5">
      <c r="A14" s="40">
        <v>6</v>
      </c>
      <c r="B14" s="41" t="s">
        <v>71</v>
      </c>
      <c r="C14" s="41" t="s">
        <v>72</v>
      </c>
      <c r="D14" s="41">
        <v>2002</v>
      </c>
      <c r="E14" s="41" t="s">
        <v>18</v>
      </c>
      <c r="F14" s="41" t="s">
        <v>55</v>
      </c>
      <c r="G14" s="42">
        <v>1.9</v>
      </c>
      <c r="H14" s="42">
        <v>1.8</v>
      </c>
      <c r="I14" s="42">
        <v>2.1</v>
      </c>
      <c r="J14" s="42">
        <v>1.9</v>
      </c>
      <c r="K14" s="42">
        <v>2.3</v>
      </c>
      <c r="L14" s="43">
        <v>0</v>
      </c>
      <c r="M14" s="9">
        <f t="shared" si="0"/>
        <v>5.900000000000002</v>
      </c>
      <c r="N14" s="42">
        <v>2</v>
      </c>
      <c r="O14" s="42">
        <v>1.8</v>
      </c>
      <c r="P14" s="42">
        <v>1.7</v>
      </c>
      <c r="Q14" s="42">
        <v>1.9</v>
      </c>
      <c r="R14" s="42">
        <v>2.2</v>
      </c>
      <c r="S14" s="44">
        <f t="shared" si="1"/>
        <v>5.700000000000001</v>
      </c>
      <c r="T14" s="42">
        <v>0.2</v>
      </c>
      <c r="U14" s="43">
        <v>0</v>
      </c>
      <c r="V14" s="9">
        <f t="shared" si="2"/>
        <v>5.900000000000001</v>
      </c>
      <c r="W14" s="45">
        <f t="shared" si="3"/>
        <v>11.800000000000004</v>
      </c>
      <c r="X14" s="42"/>
      <c r="Y14" s="42"/>
      <c r="Z14" s="42"/>
      <c r="AA14" s="42"/>
      <c r="AB14" s="42"/>
      <c r="AC14" s="44" t="e">
        <f t="shared" si="4"/>
        <v>#VALUE!</v>
      </c>
      <c r="AD14" s="42"/>
      <c r="AE14" s="43">
        <v>0</v>
      </c>
      <c r="AF14" s="9" t="e">
        <f t="shared" si="5"/>
        <v>#VALUE!</v>
      </c>
      <c r="AG14" s="10" t="e">
        <f t="shared" si="6"/>
        <v>#VALUE!</v>
      </c>
      <c r="AH14" s="46">
        <v>9</v>
      </c>
    </row>
    <row r="15" spans="1:33" ht="13.5">
      <c r="A15" s="47"/>
      <c r="B15" s="48"/>
      <c r="C15" s="48"/>
      <c r="D15" s="49"/>
      <c r="E15" s="32"/>
      <c r="F15" s="49"/>
      <c r="G15" s="50"/>
      <c r="H15" s="50"/>
      <c r="I15" s="50"/>
      <c r="J15" s="50"/>
      <c r="K15" s="50"/>
      <c r="L15" s="51"/>
      <c r="M15" s="13"/>
      <c r="N15" s="50"/>
      <c r="O15" s="50"/>
      <c r="P15" s="50"/>
      <c r="Q15" s="50"/>
      <c r="R15" s="50"/>
      <c r="S15" s="52"/>
      <c r="T15" s="50"/>
      <c r="U15" s="51"/>
      <c r="V15" s="13"/>
      <c r="W15" s="53"/>
      <c r="X15" s="50"/>
      <c r="Y15" s="50"/>
      <c r="Z15" s="50"/>
      <c r="AA15" s="50"/>
      <c r="AB15" s="50"/>
      <c r="AC15" s="52"/>
      <c r="AD15" s="50"/>
      <c r="AE15" s="51"/>
      <c r="AF15" s="13"/>
      <c r="AG15" s="14"/>
    </row>
    <row r="16" spans="1:34" ht="15">
      <c r="A16" s="32"/>
      <c r="B16" s="33" t="s">
        <v>73</v>
      </c>
      <c r="C16" s="34"/>
      <c r="D16" s="34"/>
      <c r="E16" s="34"/>
      <c r="F16" s="35"/>
      <c r="G16" s="36"/>
      <c r="H16" s="36"/>
      <c r="I16" s="36"/>
      <c r="J16" s="36"/>
      <c r="K16" s="36"/>
      <c r="L16" s="37"/>
      <c r="M16" s="38"/>
      <c r="N16" s="36"/>
      <c r="O16" s="36"/>
      <c r="P16" s="36"/>
      <c r="Q16" s="36"/>
      <c r="R16" s="36"/>
      <c r="S16" s="38"/>
      <c r="T16" s="38"/>
      <c r="U16" s="39"/>
      <c r="V16" s="38"/>
      <c r="W16" s="38"/>
      <c r="X16" s="36"/>
      <c r="Y16" s="36"/>
      <c r="Z16" s="36"/>
      <c r="AA16" s="36"/>
      <c r="AB16" s="36"/>
      <c r="AC16" s="38"/>
      <c r="AD16" s="38"/>
      <c r="AE16" s="39"/>
      <c r="AF16" s="13"/>
      <c r="AG16" s="14"/>
      <c r="AH16" s="1" t="s">
        <v>52</v>
      </c>
    </row>
    <row r="17" spans="1:34" ht="13.5">
      <c r="A17" s="40">
        <v>13</v>
      </c>
      <c r="B17" s="41" t="s">
        <v>74</v>
      </c>
      <c r="C17" s="41" t="s">
        <v>75</v>
      </c>
      <c r="D17" s="41">
        <v>2002</v>
      </c>
      <c r="E17" s="41" t="s">
        <v>18</v>
      </c>
      <c r="F17" s="41" t="s">
        <v>55</v>
      </c>
      <c r="G17" s="42">
        <v>7.7</v>
      </c>
      <c r="H17" s="42">
        <v>8</v>
      </c>
      <c r="I17" s="42">
        <v>8.3</v>
      </c>
      <c r="J17" s="42">
        <v>7.4</v>
      </c>
      <c r="K17" s="42">
        <v>7.8</v>
      </c>
      <c r="L17" s="43">
        <v>0</v>
      </c>
      <c r="M17" s="9">
        <f aca="true" t="shared" si="7" ref="M17:M33">SUM(G17:K17)-MAX(G17:K17)-MIN(G17:K17)-L17</f>
        <v>23.5</v>
      </c>
      <c r="N17" s="42">
        <v>7.2</v>
      </c>
      <c r="O17" s="42">
        <v>7.2</v>
      </c>
      <c r="P17" s="42">
        <v>7</v>
      </c>
      <c r="Q17" s="42">
        <v>7.3</v>
      </c>
      <c r="R17" s="42">
        <v>6.8</v>
      </c>
      <c r="S17" s="44">
        <f aca="true" t="shared" si="8" ref="S17:S33">SUM(N17:R17)-MAX(N17:R17)-MIN(N17:R17)</f>
        <v>21.4</v>
      </c>
      <c r="T17" s="42">
        <v>0.8</v>
      </c>
      <c r="U17" s="43">
        <v>0</v>
      </c>
      <c r="V17" s="9">
        <f aca="true" t="shared" si="9" ref="V17:V33">SUM(S17+T17-U17)</f>
        <v>22.2</v>
      </c>
      <c r="W17" s="45">
        <f aca="true" t="shared" si="10" ref="W17:W33">SUM(M17+V17)</f>
        <v>45.7</v>
      </c>
      <c r="X17" s="42">
        <v>7.2</v>
      </c>
      <c r="Y17" s="42">
        <v>7.1</v>
      </c>
      <c r="Z17" s="42">
        <v>6</v>
      </c>
      <c r="AA17" s="42">
        <v>7.3</v>
      </c>
      <c r="AB17" s="42">
        <v>7.4</v>
      </c>
      <c r="AC17" s="44">
        <f aca="true" t="shared" si="11" ref="AC17:AC33">SUM(X17:AB17)-MAX(X17:AB17)-MIN(X17:AB17)</f>
        <v>21.60000000000001</v>
      </c>
      <c r="AD17" s="42">
        <v>0.8</v>
      </c>
      <c r="AE17" s="43">
        <v>0</v>
      </c>
      <c r="AF17" s="9">
        <f aca="true" t="shared" si="12" ref="AF17:AF33">SUM(AC17+AD17-AE17)</f>
        <v>22.40000000000001</v>
      </c>
      <c r="AG17" s="10">
        <f aca="true" t="shared" si="13" ref="AG17:AG33">SUM(W17+AF17)</f>
        <v>68.10000000000001</v>
      </c>
      <c r="AH17" s="46">
        <v>1</v>
      </c>
    </row>
    <row r="18" spans="1:34" ht="13.5">
      <c r="A18" s="40">
        <v>9</v>
      </c>
      <c r="B18" s="41" t="s">
        <v>76</v>
      </c>
      <c r="C18" s="41" t="s">
        <v>16</v>
      </c>
      <c r="D18" s="41">
        <v>2002</v>
      </c>
      <c r="E18" s="41" t="s">
        <v>69</v>
      </c>
      <c r="F18" s="41" t="s">
        <v>58</v>
      </c>
      <c r="G18" s="42">
        <v>7.3</v>
      </c>
      <c r="H18" s="42">
        <v>7.3</v>
      </c>
      <c r="I18" s="42">
        <v>7.5</v>
      </c>
      <c r="J18" s="42">
        <v>7.7</v>
      </c>
      <c r="K18" s="42">
        <v>7.8</v>
      </c>
      <c r="L18" s="43">
        <v>0</v>
      </c>
      <c r="M18" s="9">
        <f t="shared" si="7"/>
        <v>22.5</v>
      </c>
      <c r="N18" s="42">
        <v>7.4</v>
      </c>
      <c r="O18" s="42">
        <v>7.2</v>
      </c>
      <c r="P18" s="42">
        <v>7.6</v>
      </c>
      <c r="Q18" s="42">
        <v>7.9</v>
      </c>
      <c r="R18" s="42">
        <v>7.7</v>
      </c>
      <c r="S18" s="44">
        <f t="shared" si="8"/>
        <v>22.700000000000006</v>
      </c>
      <c r="T18" s="42">
        <v>0.1</v>
      </c>
      <c r="U18" s="43">
        <v>0</v>
      </c>
      <c r="V18" s="9">
        <f t="shared" si="9"/>
        <v>22.800000000000008</v>
      </c>
      <c r="W18" s="45">
        <f t="shared" si="10"/>
        <v>45.30000000000001</v>
      </c>
      <c r="X18" s="42">
        <v>7.6</v>
      </c>
      <c r="Y18" s="42">
        <v>7.2</v>
      </c>
      <c r="Z18" s="42">
        <v>7.6</v>
      </c>
      <c r="AA18" s="42">
        <v>7.6</v>
      </c>
      <c r="AB18" s="42">
        <v>7.1</v>
      </c>
      <c r="AC18" s="44">
        <f t="shared" si="11"/>
        <v>22.4</v>
      </c>
      <c r="AD18" s="42">
        <v>0.1</v>
      </c>
      <c r="AE18" s="43">
        <v>0</v>
      </c>
      <c r="AF18" s="9">
        <f t="shared" si="12"/>
        <v>22.5</v>
      </c>
      <c r="AG18" s="10">
        <f t="shared" si="13"/>
        <v>67.80000000000001</v>
      </c>
      <c r="AH18" s="46">
        <v>2</v>
      </c>
    </row>
    <row r="19" spans="1:34" ht="13.5">
      <c r="A19" s="40">
        <v>8</v>
      </c>
      <c r="B19" s="41" t="s">
        <v>77</v>
      </c>
      <c r="C19" s="41" t="s">
        <v>78</v>
      </c>
      <c r="D19" s="41">
        <v>2002</v>
      </c>
      <c r="E19" s="41" t="s">
        <v>69</v>
      </c>
      <c r="F19" s="41" t="s">
        <v>55</v>
      </c>
      <c r="G19" s="42">
        <v>7.2</v>
      </c>
      <c r="H19" s="42">
        <v>7.1</v>
      </c>
      <c r="I19" s="42">
        <v>7.2</v>
      </c>
      <c r="J19" s="42">
        <v>7.2</v>
      </c>
      <c r="K19" s="42">
        <v>7.5</v>
      </c>
      <c r="L19" s="43">
        <v>0</v>
      </c>
      <c r="M19" s="9">
        <f t="shared" si="7"/>
        <v>21.6</v>
      </c>
      <c r="N19" s="42">
        <v>7.5</v>
      </c>
      <c r="O19" s="42">
        <v>7.2</v>
      </c>
      <c r="P19" s="42">
        <v>7.1</v>
      </c>
      <c r="Q19" s="42">
        <v>7.3</v>
      </c>
      <c r="R19" s="42">
        <v>7</v>
      </c>
      <c r="S19" s="44">
        <f t="shared" si="8"/>
        <v>21.6</v>
      </c>
      <c r="T19" s="42">
        <v>0.8</v>
      </c>
      <c r="U19" s="43">
        <v>0</v>
      </c>
      <c r="V19" s="9">
        <f t="shared" si="9"/>
        <v>22.400000000000002</v>
      </c>
      <c r="W19" s="45">
        <f t="shared" si="10"/>
        <v>44</v>
      </c>
      <c r="X19" s="42">
        <v>7.5</v>
      </c>
      <c r="Y19" s="42">
        <v>7.2</v>
      </c>
      <c r="Z19" s="42">
        <v>7.8</v>
      </c>
      <c r="AA19" s="42">
        <v>7.6</v>
      </c>
      <c r="AB19" s="42">
        <v>7.7</v>
      </c>
      <c r="AC19" s="44">
        <f t="shared" si="11"/>
        <v>22.799999999999997</v>
      </c>
      <c r="AD19" s="42">
        <v>0.8</v>
      </c>
      <c r="AE19" s="43">
        <v>0</v>
      </c>
      <c r="AF19" s="9">
        <f t="shared" si="12"/>
        <v>23.599999999999998</v>
      </c>
      <c r="AG19" s="10">
        <f t="shared" si="13"/>
        <v>67.6</v>
      </c>
      <c r="AH19" s="46">
        <v>3</v>
      </c>
    </row>
    <row r="20" spans="1:34" ht="13.5">
      <c r="A20" s="40">
        <v>15</v>
      </c>
      <c r="B20" s="41" t="s">
        <v>79</v>
      </c>
      <c r="C20" s="41" t="s">
        <v>80</v>
      </c>
      <c r="D20" s="41">
        <v>2002</v>
      </c>
      <c r="E20" s="41" t="s">
        <v>21</v>
      </c>
      <c r="F20" s="41" t="s">
        <v>58</v>
      </c>
      <c r="G20" s="42">
        <v>7.6</v>
      </c>
      <c r="H20" s="42">
        <v>7.5</v>
      </c>
      <c r="I20" s="42">
        <v>7.2</v>
      </c>
      <c r="J20" s="42">
        <v>7.3</v>
      </c>
      <c r="K20" s="42">
        <v>7.2</v>
      </c>
      <c r="L20" s="43">
        <v>0</v>
      </c>
      <c r="M20" s="9">
        <f t="shared" si="7"/>
        <v>21.999999999999996</v>
      </c>
      <c r="N20" s="42">
        <v>6.4</v>
      </c>
      <c r="O20" s="42">
        <v>6.4</v>
      </c>
      <c r="P20" s="42">
        <v>7</v>
      </c>
      <c r="Q20" s="42">
        <v>6.8</v>
      </c>
      <c r="R20" s="42">
        <v>7.1</v>
      </c>
      <c r="S20" s="44">
        <f t="shared" si="8"/>
        <v>20.200000000000003</v>
      </c>
      <c r="T20" s="42">
        <v>0.1</v>
      </c>
      <c r="U20" s="43">
        <v>0</v>
      </c>
      <c r="V20" s="9">
        <f t="shared" si="9"/>
        <v>20.300000000000004</v>
      </c>
      <c r="W20" s="45">
        <f t="shared" si="10"/>
        <v>42.3</v>
      </c>
      <c r="X20" s="42">
        <v>7.2</v>
      </c>
      <c r="Y20" s="42">
        <v>7.8</v>
      </c>
      <c r="Z20" s="42">
        <v>7.5</v>
      </c>
      <c r="AA20" s="42">
        <v>7.4</v>
      </c>
      <c r="AB20" s="42">
        <v>7.6</v>
      </c>
      <c r="AC20" s="44">
        <f t="shared" si="11"/>
        <v>22.500000000000007</v>
      </c>
      <c r="AD20" s="42">
        <v>0.1</v>
      </c>
      <c r="AE20" s="43">
        <v>0</v>
      </c>
      <c r="AF20" s="9">
        <f t="shared" si="12"/>
        <v>22.60000000000001</v>
      </c>
      <c r="AG20" s="10">
        <f t="shared" si="13"/>
        <v>64.9</v>
      </c>
      <c r="AH20" s="46">
        <v>4</v>
      </c>
    </row>
    <row r="21" spans="1:34" ht="13.5">
      <c r="A21" s="40">
        <v>10</v>
      </c>
      <c r="B21" s="41" t="s">
        <v>81</v>
      </c>
      <c r="C21" s="41" t="s">
        <v>82</v>
      </c>
      <c r="D21" s="41">
        <v>2002</v>
      </c>
      <c r="E21" s="41" t="s">
        <v>69</v>
      </c>
      <c r="F21" s="41" t="s">
        <v>58</v>
      </c>
      <c r="G21" s="42">
        <v>7.6</v>
      </c>
      <c r="H21" s="42">
        <v>7.9</v>
      </c>
      <c r="I21" s="42">
        <v>7.6</v>
      </c>
      <c r="J21" s="42">
        <v>7.6</v>
      </c>
      <c r="K21" s="42">
        <v>7.9</v>
      </c>
      <c r="L21" s="43">
        <v>0</v>
      </c>
      <c r="M21" s="9">
        <f t="shared" si="7"/>
        <v>23.1</v>
      </c>
      <c r="N21" s="42">
        <v>7.5</v>
      </c>
      <c r="O21" s="42">
        <v>7.6</v>
      </c>
      <c r="P21" s="42">
        <v>7.5</v>
      </c>
      <c r="Q21" s="42">
        <v>7.3</v>
      </c>
      <c r="R21" s="42">
        <v>7.3</v>
      </c>
      <c r="S21" s="44">
        <f t="shared" si="8"/>
        <v>22.3</v>
      </c>
      <c r="T21" s="42">
        <v>0.1</v>
      </c>
      <c r="U21" s="43">
        <v>0</v>
      </c>
      <c r="V21" s="9">
        <f t="shared" si="9"/>
        <v>22.400000000000002</v>
      </c>
      <c r="W21" s="45">
        <f t="shared" si="10"/>
        <v>45.5</v>
      </c>
      <c r="X21" s="42">
        <v>2.2</v>
      </c>
      <c r="Y21" s="42">
        <v>2.3</v>
      </c>
      <c r="Z21" s="42">
        <v>2.2</v>
      </c>
      <c r="AA21" s="42">
        <v>2.2</v>
      </c>
      <c r="AB21" s="42">
        <v>2.2</v>
      </c>
      <c r="AC21" s="44">
        <f t="shared" si="11"/>
        <v>6.6000000000000005</v>
      </c>
      <c r="AD21" s="42">
        <v>0</v>
      </c>
      <c r="AE21" s="43">
        <v>0</v>
      </c>
      <c r="AF21" s="9">
        <f t="shared" si="12"/>
        <v>6.6000000000000005</v>
      </c>
      <c r="AG21" s="10">
        <f t="shared" si="13"/>
        <v>52.1</v>
      </c>
      <c r="AH21" s="46">
        <v>5</v>
      </c>
    </row>
    <row r="22" spans="1:34" ht="13.5">
      <c r="A22" s="40">
        <v>7</v>
      </c>
      <c r="B22" s="41" t="s">
        <v>83</v>
      </c>
      <c r="C22" s="41" t="s">
        <v>84</v>
      </c>
      <c r="D22" s="41">
        <v>2003</v>
      </c>
      <c r="E22" s="41" t="s">
        <v>24</v>
      </c>
      <c r="F22" s="41" t="s">
        <v>58</v>
      </c>
      <c r="G22" s="42">
        <v>7.2</v>
      </c>
      <c r="H22" s="42">
        <v>6.6</v>
      </c>
      <c r="I22" s="42">
        <v>6.7</v>
      </c>
      <c r="J22" s="42">
        <v>6.9</v>
      </c>
      <c r="K22" s="42">
        <v>6.8</v>
      </c>
      <c r="L22" s="43">
        <v>0</v>
      </c>
      <c r="M22" s="9">
        <f t="shared" si="7"/>
        <v>20.400000000000002</v>
      </c>
      <c r="N22" s="42">
        <v>6.3</v>
      </c>
      <c r="O22" s="42">
        <v>7.1</v>
      </c>
      <c r="P22" s="42">
        <v>7</v>
      </c>
      <c r="Q22" s="42">
        <v>7.1</v>
      </c>
      <c r="R22" s="42">
        <v>7.5</v>
      </c>
      <c r="S22" s="44">
        <f t="shared" si="8"/>
        <v>21.2</v>
      </c>
      <c r="T22" s="42">
        <v>0.1</v>
      </c>
      <c r="U22" s="43">
        <v>0</v>
      </c>
      <c r="V22" s="9">
        <f t="shared" si="9"/>
        <v>21.3</v>
      </c>
      <c r="W22" s="45">
        <f t="shared" si="10"/>
        <v>41.7</v>
      </c>
      <c r="X22" s="42"/>
      <c r="Y22" s="42"/>
      <c r="Z22" s="42"/>
      <c r="AA22" s="42"/>
      <c r="AB22" s="42"/>
      <c r="AC22" s="44" t="e">
        <f t="shared" si="11"/>
        <v>#VALUE!</v>
      </c>
      <c r="AD22" s="42"/>
      <c r="AE22" s="43">
        <v>0</v>
      </c>
      <c r="AF22" s="9" t="e">
        <f t="shared" si="12"/>
        <v>#VALUE!</v>
      </c>
      <c r="AG22" s="10" t="e">
        <f t="shared" si="13"/>
        <v>#VALUE!</v>
      </c>
      <c r="AH22" s="46">
        <v>6</v>
      </c>
    </row>
    <row r="23" spans="1:34" ht="13.5">
      <c r="A23" s="40">
        <v>14</v>
      </c>
      <c r="B23" s="41" t="s">
        <v>85</v>
      </c>
      <c r="C23" s="41" t="s">
        <v>86</v>
      </c>
      <c r="D23" s="41">
        <v>2002</v>
      </c>
      <c r="E23" s="41" t="s">
        <v>18</v>
      </c>
      <c r="F23" s="41" t="s">
        <v>58</v>
      </c>
      <c r="G23" s="42">
        <v>6.5</v>
      </c>
      <c r="H23" s="42">
        <v>6.2</v>
      </c>
      <c r="I23" s="42">
        <v>6.5</v>
      </c>
      <c r="J23" s="42">
        <v>6.1</v>
      </c>
      <c r="K23" s="42">
        <v>5.7</v>
      </c>
      <c r="L23" s="43">
        <v>0</v>
      </c>
      <c r="M23" s="9">
        <f t="shared" si="7"/>
        <v>18.8</v>
      </c>
      <c r="N23" s="42">
        <v>6.5</v>
      </c>
      <c r="O23" s="42">
        <v>6</v>
      </c>
      <c r="P23" s="42">
        <v>6.6</v>
      </c>
      <c r="Q23" s="42">
        <v>6.6</v>
      </c>
      <c r="R23" s="42">
        <v>6.2</v>
      </c>
      <c r="S23" s="44">
        <f t="shared" si="8"/>
        <v>19.3</v>
      </c>
      <c r="T23" s="42">
        <v>0.1</v>
      </c>
      <c r="U23" s="43">
        <v>0</v>
      </c>
      <c r="V23" s="9">
        <f t="shared" si="9"/>
        <v>19.400000000000002</v>
      </c>
      <c r="W23" s="45">
        <f t="shared" si="10"/>
        <v>38.2</v>
      </c>
      <c r="X23" s="42"/>
      <c r="Y23" s="42"/>
      <c r="Z23" s="42"/>
      <c r="AA23" s="42"/>
      <c r="AB23" s="42"/>
      <c r="AC23" s="44" t="e">
        <f t="shared" si="11"/>
        <v>#VALUE!</v>
      </c>
      <c r="AD23" s="42"/>
      <c r="AE23" s="43">
        <v>0</v>
      </c>
      <c r="AF23" s="9" t="e">
        <f t="shared" si="12"/>
        <v>#VALUE!</v>
      </c>
      <c r="AG23" s="10" t="e">
        <f t="shared" si="13"/>
        <v>#VALUE!</v>
      </c>
      <c r="AH23" s="46">
        <v>7</v>
      </c>
    </row>
    <row r="24" spans="1:34" ht="13.5">
      <c r="A24" s="40">
        <v>4</v>
      </c>
      <c r="B24" s="41" t="s">
        <v>87</v>
      </c>
      <c r="C24" s="41" t="s">
        <v>88</v>
      </c>
      <c r="D24" s="41">
        <v>2004</v>
      </c>
      <c r="E24" s="41" t="s">
        <v>21</v>
      </c>
      <c r="F24" s="41" t="s">
        <v>58</v>
      </c>
      <c r="G24" s="42">
        <v>6.9</v>
      </c>
      <c r="H24" s="42">
        <v>6</v>
      </c>
      <c r="I24" s="42">
        <v>6.9</v>
      </c>
      <c r="J24" s="42">
        <v>6.6</v>
      </c>
      <c r="K24" s="42">
        <v>6.5</v>
      </c>
      <c r="L24" s="43">
        <v>0</v>
      </c>
      <c r="M24" s="9">
        <f t="shared" si="7"/>
        <v>20</v>
      </c>
      <c r="N24" s="42">
        <v>5.8</v>
      </c>
      <c r="O24" s="42">
        <v>6.1</v>
      </c>
      <c r="P24" s="42">
        <v>5.5</v>
      </c>
      <c r="Q24" s="42">
        <v>5.9</v>
      </c>
      <c r="R24" s="42">
        <v>5.9</v>
      </c>
      <c r="S24" s="44">
        <f t="shared" si="8"/>
        <v>17.599999999999998</v>
      </c>
      <c r="T24" s="42">
        <v>0.1</v>
      </c>
      <c r="U24" s="43">
        <v>0</v>
      </c>
      <c r="V24" s="9">
        <f t="shared" si="9"/>
        <v>17.7</v>
      </c>
      <c r="W24" s="45">
        <f t="shared" si="10"/>
        <v>37.7</v>
      </c>
      <c r="X24" s="42"/>
      <c r="Y24" s="42"/>
      <c r="Z24" s="42"/>
      <c r="AA24" s="42"/>
      <c r="AB24" s="42"/>
      <c r="AC24" s="44" t="e">
        <f t="shared" si="11"/>
        <v>#VALUE!</v>
      </c>
      <c r="AD24" s="42"/>
      <c r="AE24" s="43">
        <v>0</v>
      </c>
      <c r="AF24" s="9" t="e">
        <f t="shared" si="12"/>
        <v>#VALUE!</v>
      </c>
      <c r="AG24" s="10" t="e">
        <f t="shared" si="13"/>
        <v>#VALUE!</v>
      </c>
      <c r="AH24" s="46">
        <v>8</v>
      </c>
    </row>
    <row r="25" spans="1:34" ht="13.5">
      <c r="A25" s="40">
        <v>3</v>
      </c>
      <c r="B25" s="41" t="s">
        <v>89</v>
      </c>
      <c r="C25" s="41" t="s">
        <v>90</v>
      </c>
      <c r="D25" s="41">
        <v>2004</v>
      </c>
      <c r="E25" s="41" t="s">
        <v>69</v>
      </c>
      <c r="F25" s="41" t="s">
        <v>58</v>
      </c>
      <c r="G25" s="42">
        <v>6.2</v>
      </c>
      <c r="H25" s="42">
        <v>6</v>
      </c>
      <c r="I25" s="42">
        <v>6.6</v>
      </c>
      <c r="J25" s="42">
        <v>6.4</v>
      </c>
      <c r="K25" s="42">
        <v>5.9</v>
      </c>
      <c r="L25" s="43">
        <v>0</v>
      </c>
      <c r="M25" s="9">
        <f t="shared" si="7"/>
        <v>18.599999999999994</v>
      </c>
      <c r="N25" s="42">
        <v>6.5</v>
      </c>
      <c r="O25" s="42">
        <v>5.5</v>
      </c>
      <c r="P25" s="42">
        <v>6.1</v>
      </c>
      <c r="Q25" s="42">
        <v>6.6</v>
      </c>
      <c r="R25" s="42">
        <v>5.8</v>
      </c>
      <c r="S25" s="44">
        <f t="shared" si="8"/>
        <v>18.400000000000002</v>
      </c>
      <c r="T25" s="42">
        <v>0.1</v>
      </c>
      <c r="U25" s="43">
        <v>0</v>
      </c>
      <c r="V25" s="9">
        <f t="shared" si="9"/>
        <v>18.500000000000004</v>
      </c>
      <c r="W25" s="45">
        <f t="shared" si="10"/>
        <v>37.099999999999994</v>
      </c>
      <c r="X25" s="42"/>
      <c r="Y25" s="42"/>
      <c r="Z25" s="42"/>
      <c r="AA25" s="42"/>
      <c r="AB25" s="42"/>
      <c r="AC25" s="44" t="e">
        <f t="shared" si="11"/>
        <v>#VALUE!</v>
      </c>
      <c r="AD25" s="42"/>
      <c r="AE25" s="43">
        <v>0</v>
      </c>
      <c r="AF25" s="9" t="e">
        <f t="shared" si="12"/>
        <v>#VALUE!</v>
      </c>
      <c r="AG25" s="10" t="e">
        <f t="shared" si="13"/>
        <v>#VALUE!</v>
      </c>
      <c r="AH25" s="46">
        <v>9</v>
      </c>
    </row>
    <row r="26" spans="1:34" ht="13.5">
      <c r="A26" s="40">
        <v>12</v>
      </c>
      <c r="B26" s="41" t="s">
        <v>91</v>
      </c>
      <c r="C26" s="41" t="s">
        <v>92</v>
      </c>
      <c r="D26" s="41">
        <v>2002</v>
      </c>
      <c r="E26" s="41" t="s">
        <v>18</v>
      </c>
      <c r="F26" s="41" t="s">
        <v>55</v>
      </c>
      <c r="G26" s="42">
        <v>7</v>
      </c>
      <c r="H26" s="42">
        <v>7</v>
      </c>
      <c r="I26" s="42">
        <v>7.2</v>
      </c>
      <c r="J26" s="42">
        <v>7.2</v>
      </c>
      <c r="K26" s="42">
        <v>7.4</v>
      </c>
      <c r="L26" s="43">
        <v>0</v>
      </c>
      <c r="M26" s="9">
        <f t="shared" si="7"/>
        <v>21.4</v>
      </c>
      <c r="N26" s="42">
        <v>3.7</v>
      </c>
      <c r="O26" s="42">
        <v>3.2</v>
      </c>
      <c r="P26" s="42">
        <v>3.9</v>
      </c>
      <c r="Q26" s="42">
        <v>3.2</v>
      </c>
      <c r="R26" s="42">
        <v>3.6</v>
      </c>
      <c r="S26" s="44">
        <f t="shared" si="8"/>
        <v>10.5</v>
      </c>
      <c r="T26" s="42">
        <v>0.3</v>
      </c>
      <c r="U26" s="43">
        <v>0</v>
      </c>
      <c r="V26" s="9">
        <f t="shared" si="9"/>
        <v>10.8</v>
      </c>
      <c r="W26" s="45">
        <f t="shared" si="10"/>
        <v>32.2</v>
      </c>
      <c r="X26" s="42"/>
      <c r="Y26" s="42"/>
      <c r="Z26" s="42"/>
      <c r="AA26" s="42"/>
      <c r="AB26" s="42"/>
      <c r="AC26" s="44" t="e">
        <f t="shared" si="11"/>
        <v>#VALUE!</v>
      </c>
      <c r="AD26" s="42"/>
      <c r="AE26" s="43">
        <v>0</v>
      </c>
      <c r="AF26" s="9" t="e">
        <f t="shared" si="12"/>
        <v>#VALUE!</v>
      </c>
      <c r="AG26" s="10" t="e">
        <f t="shared" si="13"/>
        <v>#VALUE!</v>
      </c>
      <c r="AH26" s="46">
        <v>10</v>
      </c>
    </row>
    <row r="27" spans="1:34" ht="13.5">
      <c r="A27" s="40">
        <v>6</v>
      </c>
      <c r="B27" s="41" t="s">
        <v>93</v>
      </c>
      <c r="C27" s="41" t="s">
        <v>94</v>
      </c>
      <c r="D27" s="41">
        <v>2003</v>
      </c>
      <c r="E27" s="41" t="s">
        <v>69</v>
      </c>
      <c r="F27" s="41" t="s">
        <v>58</v>
      </c>
      <c r="G27" s="42">
        <v>3.2</v>
      </c>
      <c r="H27" s="42">
        <v>2.8</v>
      </c>
      <c r="I27" s="42">
        <v>3</v>
      </c>
      <c r="J27" s="42">
        <v>2.8</v>
      </c>
      <c r="K27" s="42">
        <v>3.2</v>
      </c>
      <c r="L27" s="43">
        <v>0</v>
      </c>
      <c r="M27" s="9">
        <f t="shared" si="7"/>
        <v>9</v>
      </c>
      <c r="N27" s="42">
        <v>6.3</v>
      </c>
      <c r="O27" s="42">
        <v>5.8</v>
      </c>
      <c r="P27" s="42">
        <v>6.2</v>
      </c>
      <c r="Q27" s="42">
        <v>6.3</v>
      </c>
      <c r="R27" s="42">
        <v>6.3</v>
      </c>
      <c r="S27" s="44">
        <f t="shared" si="8"/>
        <v>18.8</v>
      </c>
      <c r="T27" s="42">
        <v>0.1</v>
      </c>
      <c r="U27" s="43">
        <v>0</v>
      </c>
      <c r="V27" s="9">
        <f t="shared" si="9"/>
        <v>18.900000000000002</v>
      </c>
      <c r="W27" s="45">
        <f t="shared" si="10"/>
        <v>27.900000000000002</v>
      </c>
      <c r="X27" s="42"/>
      <c r="Y27" s="42"/>
      <c r="Z27" s="42"/>
      <c r="AA27" s="42"/>
      <c r="AB27" s="42"/>
      <c r="AC27" s="44" t="e">
        <f t="shared" si="11"/>
        <v>#VALUE!</v>
      </c>
      <c r="AD27" s="42"/>
      <c r="AE27" s="43">
        <v>0</v>
      </c>
      <c r="AF27" s="9" t="e">
        <f t="shared" si="12"/>
        <v>#VALUE!</v>
      </c>
      <c r="AG27" s="10" t="e">
        <f t="shared" si="13"/>
        <v>#VALUE!</v>
      </c>
      <c r="AH27" s="46">
        <v>11</v>
      </c>
    </row>
    <row r="28" spans="1:34" ht="13.5">
      <c r="A28" s="40">
        <v>16</v>
      </c>
      <c r="B28" s="41" t="s">
        <v>95</v>
      </c>
      <c r="C28" s="41" t="s">
        <v>96</v>
      </c>
      <c r="D28" s="41">
        <v>2003</v>
      </c>
      <c r="E28" s="41" t="s">
        <v>6</v>
      </c>
      <c r="F28" s="41" t="s">
        <v>58</v>
      </c>
      <c r="G28" s="42">
        <v>5.7</v>
      </c>
      <c r="H28" s="42">
        <v>6.1</v>
      </c>
      <c r="I28" s="42">
        <v>6.1</v>
      </c>
      <c r="J28" s="42">
        <v>5</v>
      </c>
      <c r="K28" s="42">
        <v>4.8</v>
      </c>
      <c r="L28" s="43">
        <v>0</v>
      </c>
      <c r="M28" s="9">
        <f t="shared" si="7"/>
        <v>16.8</v>
      </c>
      <c r="N28" s="42">
        <v>3.6</v>
      </c>
      <c r="O28" s="42">
        <v>3.2</v>
      </c>
      <c r="P28" s="42">
        <v>3.7</v>
      </c>
      <c r="Q28" s="42">
        <v>3.5</v>
      </c>
      <c r="R28" s="42">
        <v>3</v>
      </c>
      <c r="S28" s="44">
        <f t="shared" si="8"/>
        <v>10.3</v>
      </c>
      <c r="T28" s="42">
        <v>0</v>
      </c>
      <c r="U28" s="43">
        <v>0</v>
      </c>
      <c r="V28" s="9">
        <f t="shared" si="9"/>
        <v>10.3</v>
      </c>
      <c r="W28" s="45">
        <f t="shared" si="10"/>
        <v>27.1</v>
      </c>
      <c r="X28" s="42"/>
      <c r="Y28" s="42"/>
      <c r="Z28" s="42"/>
      <c r="AA28" s="42"/>
      <c r="AB28" s="42"/>
      <c r="AC28" s="44" t="e">
        <f t="shared" si="11"/>
        <v>#VALUE!</v>
      </c>
      <c r="AD28" s="42"/>
      <c r="AE28" s="43">
        <v>0</v>
      </c>
      <c r="AF28" s="9" t="e">
        <f t="shared" si="12"/>
        <v>#VALUE!</v>
      </c>
      <c r="AG28" s="10" t="e">
        <f t="shared" si="13"/>
        <v>#VALUE!</v>
      </c>
      <c r="AH28" s="46">
        <v>12</v>
      </c>
    </row>
    <row r="29" spans="1:34" ht="13.5">
      <c r="A29" s="40">
        <v>2</v>
      </c>
      <c r="B29" s="41" t="s">
        <v>97</v>
      </c>
      <c r="C29" s="41" t="s">
        <v>98</v>
      </c>
      <c r="D29" s="41">
        <v>2005</v>
      </c>
      <c r="E29" s="41" t="s">
        <v>18</v>
      </c>
      <c r="F29" s="41" t="s">
        <v>58</v>
      </c>
      <c r="G29" s="42">
        <v>3.7</v>
      </c>
      <c r="H29" s="42">
        <v>2.8</v>
      </c>
      <c r="I29" s="42">
        <v>2.7</v>
      </c>
      <c r="J29" s="42">
        <v>3.1</v>
      </c>
      <c r="K29" s="42">
        <v>2.8</v>
      </c>
      <c r="L29" s="43">
        <v>0</v>
      </c>
      <c r="M29" s="9">
        <f t="shared" si="7"/>
        <v>8.700000000000003</v>
      </c>
      <c r="N29" s="42">
        <v>5.2</v>
      </c>
      <c r="O29" s="42">
        <v>4.8</v>
      </c>
      <c r="P29" s="42">
        <v>5</v>
      </c>
      <c r="Q29" s="42">
        <v>5</v>
      </c>
      <c r="R29" s="42">
        <v>4.2</v>
      </c>
      <c r="S29" s="44">
        <f t="shared" si="8"/>
        <v>14.8</v>
      </c>
      <c r="T29" s="42">
        <v>0</v>
      </c>
      <c r="U29" s="43">
        <v>0</v>
      </c>
      <c r="V29" s="9">
        <f t="shared" si="9"/>
        <v>14.8</v>
      </c>
      <c r="W29" s="45">
        <f t="shared" si="10"/>
        <v>23.500000000000004</v>
      </c>
      <c r="X29" s="42"/>
      <c r="Y29" s="42"/>
      <c r="Z29" s="42"/>
      <c r="AA29" s="42"/>
      <c r="AB29" s="42"/>
      <c r="AC29" s="44" t="e">
        <f t="shared" si="11"/>
        <v>#VALUE!</v>
      </c>
      <c r="AD29" s="42"/>
      <c r="AE29" s="43">
        <v>0</v>
      </c>
      <c r="AF29" s="9" t="e">
        <f t="shared" si="12"/>
        <v>#VALUE!</v>
      </c>
      <c r="AG29" s="10" t="e">
        <f t="shared" si="13"/>
        <v>#VALUE!</v>
      </c>
      <c r="AH29" s="46">
        <v>13</v>
      </c>
    </row>
    <row r="30" spans="1:34" ht="13.5">
      <c r="A30" s="40">
        <v>17</v>
      </c>
      <c r="B30" s="41" t="s">
        <v>99</v>
      </c>
      <c r="C30" s="41" t="s">
        <v>82</v>
      </c>
      <c r="D30" s="41">
        <v>2004</v>
      </c>
      <c r="E30" s="41" t="s">
        <v>6</v>
      </c>
      <c r="F30" s="41" t="s">
        <v>58</v>
      </c>
      <c r="G30" s="42">
        <v>1.2</v>
      </c>
      <c r="H30" s="42">
        <v>1.1</v>
      </c>
      <c r="I30" s="42">
        <v>1.4</v>
      </c>
      <c r="J30" s="42">
        <v>1.3</v>
      </c>
      <c r="K30" s="42">
        <v>1.1</v>
      </c>
      <c r="L30" s="43">
        <v>0</v>
      </c>
      <c r="M30" s="9">
        <f t="shared" si="7"/>
        <v>3.6</v>
      </c>
      <c r="N30" s="42">
        <v>5.8</v>
      </c>
      <c r="O30" s="42">
        <v>5.3</v>
      </c>
      <c r="P30" s="42">
        <v>5.3</v>
      </c>
      <c r="Q30" s="42">
        <v>5.6</v>
      </c>
      <c r="R30" s="42">
        <v>5.1</v>
      </c>
      <c r="S30" s="44">
        <f t="shared" si="8"/>
        <v>16.199999999999996</v>
      </c>
      <c r="T30" s="42">
        <v>0.1</v>
      </c>
      <c r="U30" s="43">
        <v>0</v>
      </c>
      <c r="V30" s="9">
        <f t="shared" si="9"/>
        <v>16.299999999999997</v>
      </c>
      <c r="W30" s="45">
        <f t="shared" si="10"/>
        <v>19.9</v>
      </c>
      <c r="X30" s="42"/>
      <c r="Y30" s="42"/>
      <c r="Z30" s="42"/>
      <c r="AA30" s="42"/>
      <c r="AB30" s="42"/>
      <c r="AC30" s="44" t="e">
        <f t="shared" si="11"/>
        <v>#VALUE!</v>
      </c>
      <c r="AD30" s="42"/>
      <c r="AE30" s="43">
        <v>0</v>
      </c>
      <c r="AF30" s="9" t="e">
        <f t="shared" si="12"/>
        <v>#VALUE!</v>
      </c>
      <c r="AG30" s="10" t="e">
        <f t="shared" si="13"/>
        <v>#VALUE!</v>
      </c>
      <c r="AH30" s="46">
        <v>14</v>
      </c>
    </row>
    <row r="31" spans="1:34" ht="13.5">
      <c r="A31" s="40">
        <v>11</v>
      </c>
      <c r="B31" s="41" t="s">
        <v>100</v>
      </c>
      <c r="C31" s="41" t="s">
        <v>101</v>
      </c>
      <c r="D31" s="41">
        <v>2002</v>
      </c>
      <c r="E31" s="41" t="s">
        <v>24</v>
      </c>
      <c r="F31" s="41" t="s">
        <v>58</v>
      </c>
      <c r="G31" s="42">
        <v>1.9</v>
      </c>
      <c r="H31" s="42">
        <v>1.9</v>
      </c>
      <c r="I31" s="42">
        <v>1.7</v>
      </c>
      <c r="J31" s="42">
        <v>1.9</v>
      </c>
      <c r="K31" s="42">
        <v>1.8</v>
      </c>
      <c r="L31" s="43">
        <v>0</v>
      </c>
      <c r="M31" s="9">
        <f t="shared" si="7"/>
        <v>5.599999999999999</v>
      </c>
      <c r="N31" s="42">
        <v>4.1</v>
      </c>
      <c r="O31" s="42">
        <v>5</v>
      </c>
      <c r="P31" s="42">
        <v>5</v>
      </c>
      <c r="Q31" s="42">
        <v>4</v>
      </c>
      <c r="R31" s="42">
        <v>5</v>
      </c>
      <c r="S31" s="44">
        <f t="shared" si="8"/>
        <v>14.100000000000001</v>
      </c>
      <c r="T31" s="42">
        <v>0</v>
      </c>
      <c r="U31" s="43">
        <v>0</v>
      </c>
      <c r="V31" s="9">
        <f t="shared" si="9"/>
        <v>14.100000000000001</v>
      </c>
      <c r="W31" s="45">
        <f t="shared" si="10"/>
        <v>19.7</v>
      </c>
      <c r="X31" s="42"/>
      <c r="Y31" s="42"/>
      <c r="Z31" s="42"/>
      <c r="AA31" s="42"/>
      <c r="AB31" s="42"/>
      <c r="AC31" s="44" t="e">
        <f t="shared" si="11"/>
        <v>#VALUE!</v>
      </c>
      <c r="AD31" s="42"/>
      <c r="AE31" s="43">
        <v>0</v>
      </c>
      <c r="AF31" s="9" t="e">
        <f t="shared" si="12"/>
        <v>#VALUE!</v>
      </c>
      <c r="AG31" s="10" t="e">
        <f t="shared" si="13"/>
        <v>#VALUE!</v>
      </c>
      <c r="AH31" s="46">
        <v>15</v>
      </c>
    </row>
    <row r="32" spans="1:34" ht="13.5">
      <c r="A32" s="40">
        <v>5</v>
      </c>
      <c r="B32" s="41" t="s">
        <v>102</v>
      </c>
      <c r="C32" s="41" t="s">
        <v>82</v>
      </c>
      <c r="D32" s="41">
        <v>2004</v>
      </c>
      <c r="E32" s="41" t="s">
        <v>21</v>
      </c>
      <c r="F32" s="41" t="s">
        <v>58</v>
      </c>
      <c r="G32" s="42">
        <v>2.4</v>
      </c>
      <c r="H32" s="42">
        <v>2.6</v>
      </c>
      <c r="I32" s="42">
        <v>2.4</v>
      </c>
      <c r="J32" s="42">
        <v>2.3</v>
      </c>
      <c r="K32" s="42">
        <v>2.5</v>
      </c>
      <c r="L32" s="43">
        <v>0</v>
      </c>
      <c r="M32" s="9">
        <f t="shared" si="7"/>
        <v>7.300000000000002</v>
      </c>
      <c r="N32" s="42">
        <v>3.8</v>
      </c>
      <c r="O32" s="42">
        <v>3.5</v>
      </c>
      <c r="P32" s="42">
        <v>4</v>
      </c>
      <c r="Q32" s="42">
        <v>4</v>
      </c>
      <c r="R32" s="42">
        <v>3.9</v>
      </c>
      <c r="S32" s="44">
        <f t="shared" si="8"/>
        <v>11.7</v>
      </c>
      <c r="T32" s="42">
        <v>0</v>
      </c>
      <c r="U32" s="43">
        <v>0</v>
      </c>
      <c r="V32" s="9">
        <f t="shared" si="9"/>
        <v>11.7</v>
      </c>
      <c r="W32" s="45">
        <f t="shared" si="10"/>
        <v>19</v>
      </c>
      <c r="X32" s="42"/>
      <c r="Y32" s="42"/>
      <c r="Z32" s="42"/>
      <c r="AA32" s="42"/>
      <c r="AB32" s="42"/>
      <c r="AC32" s="44" t="e">
        <f t="shared" si="11"/>
        <v>#VALUE!</v>
      </c>
      <c r="AD32" s="42"/>
      <c r="AE32" s="43">
        <v>0</v>
      </c>
      <c r="AF32" s="9" t="e">
        <f t="shared" si="12"/>
        <v>#VALUE!</v>
      </c>
      <c r="AG32" s="10" t="e">
        <f t="shared" si="13"/>
        <v>#VALUE!</v>
      </c>
      <c r="AH32" s="46">
        <v>16</v>
      </c>
    </row>
    <row r="33" spans="1:34" ht="13.5">
      <c r="A33" s="40">
        <v>1</v>
      </c>
      <c r="B33" s="41" t="s">
        <v>103</v>
      </c>
      <c r="C33" s="41" t="s">
        <v>96</v>
      </c>
      <c r="D33" s="41">
        <v>2005</v>
      </c>
      <c r="E33" s="41" t="s">
        <v>69</v>
      </c>
      <c r="F33" s="41" t="s">
        <v>58</v>
      </c>
      <c r="G33" s="42">
        <v>2.1</v>
      </c>
      <c r="H33" s="42">
        <v>2.1</v>
      </c>
      <c r="I33" s="42">
        <v>2.3</v>
      </c>
      <c r="J33" s="42">
        <v>2.2</v>
      </c>
      <c r="K33" s="42">
        <v>2</v>
      </c>
      <c r="L33" s="43">
        <v>0</v>
      </c>
      <c r="M33" s="9">
        <f t="shared" si="7"/>
        <v>6.400000000000002</v>
      </c>
      <c r="N33" s="42">
        <v>3.8</v>
      </c>
      <c r="O33" s="42">
        <v>3.3</v>
      </c>
      <c r="P33" s="42">
        <v>3.7</v>
      </c>
      <c r="Q33" s="42">
        <v>3.7</v>
      </c>
      <c r="R33" s="42">
        <v>3.5</v>
      </c>
      <c r="S33" s="44">
        <f t="shared" si="8"/>
        <v>10.899999999999999</v>
      </c>
      <c r="T33" s="42">
        <v>0</v>
      </c>
      <c r="U33" s="43">
        <v>0</v>
      </c>
      <c r="V33" s="9">
        <f t="shared" si="9"/>
        <v>10.899999999999999</v>
      </c>
      <c r="W33" s="45">
        <f t="shared" si="10"/>
        <v>17.3</v>
      </c>
      <c r="X33" s="42"/>
      <c r="Y33" s="42"/>
      <c r="Z33" s="42"/>
      <c r="AA33" s="42"/>
      <c r="AB33" s="42"/>
      <c r="AC33" s="44" t="e">
        <f t="shared" si="11"/>
        <v>#VALUE!</v>
      </c>
      <c r="AD33" s="42"/>
      <c r="AE33" s="43">
        <v>0</v>
      </c>
      <c r="AF33" s="9" t="e">
        <f t="shared" si="12"/>
        <v>#VALUE!</v>
      </c>
      <c r="AG33" s="10" t="e">
        <f t="shared" si="13"/>
        <v>#VALUE!</v>
      </c>
      <c r="AH33" s="46">
        <v>17</v>
      </c>
    </row>
    <row r="34" spans="1:34" ht="13.5">
      <c r="A34" s="47"/>
      <c r="B34" s="54"/>
      <c r="C34" s="54"/>
      <c r="D34" s="54"/>
      <c r="E34" s="54"/>
      <c r="F34" s="54"/>
      <c r="G34" s="50"/>
      <c r="H34" s="50"/>
      <c r="I34" s="50"/>
      <c r="J34" s="50"/>
      <c r="K34" s="50"/>
      <c r="L34" s="51"/>
      <c r="M34" s="13"/>
      <c r="N34" s="50"/>
      <c r="O34" s="50"/>
      <c r="P34" s="50"/>
      <c r="Q34" s="50"/>
      <c r="R34" s="50"/>
      <c r="S34" s="52"/>
      <c r="T34" s="50"/>
      <c r="U34" s="51"/>
      <c r="V34" s="13"/>
      <c r="W34" s="53"/>
      <c r="X34" s="50"/>
      <c r="Y34" s="50"/>
      <c r="Z34" s="50"/>
      <c r="AA34" s="50"/>
      <c r="AB34" s="50"/>
      <c r="AC34" s="52"/>
      <c r="AD34" s="50"/>
      <c r="AE34" s="51"/>
      <c r="AF34" s="13"/>
      <c r="AG34" s="14"/>
      <c r="AH34" s="55"/>
    </row>
    <row r="35" spans="1:34" ht="13.5">
      <c r="A35" s="47"/>
      <c r="B35" s="54"/>
      <c r="C35" s="54"/>
      <c r="D35" s="54"/>
      <c r="E35" s="54"/>
      <c r="F35" s="54"/>
      <c r="G35" s="50"/>
      <c r="H35" s="50"/>
      <c r="I35" s="50"/>
      <c r="J35" s="50"/>
      <c r="K35" s="50"/>
      <c r="L35" s="51"/>
      <c r="M35" s="13"/>
      <c r="N35" s="50"/>
      <c r="O35" s="50"/>
      <c r="P35" s="50"/>
      <c r="Q35" s="50"/>
      <c r="R35" s="50"/>
      <c r="S35" s="52"/>
      <c r="T35" s="50"/>
      <c r="U35" s="51"/>
      <c r="V35" s="13"/>
      <c r="W35" s="53"/>
      <c r="X35" s="50"/>
      <c r="Y35" s="50"/>
      <c r="Z35" s="50"/>
      <c r="AA35" s="50"/>
      <c r="AB35" s="50"/>
      <c r="AC35" s="52"/>
      <c r="AD35" s="50"/>
      <c r="AE35" s="51"/>
      <c r="AF35" s="13"/>
      <c r="AG35" s="14"/>
      <c r="AH35" s="55"/>
    </row>
    <row r="36" spans="1:34" ht="13.5">
      <c r="A36" s="47"/>
      <c r="B36" s="54"/>
      <c r="C36" s="54"/>
      <c r="D36" s="54"/>
      <c r="E36" s="54"/>
      <c r="F36" s="54"/>
      <c r="G36" s="50"/>
      <c r="H36" s="50"/>
      <c r="I36" s="50"/>
      <c r="J36" s="50"/>
      <c r="K36" s="50"/>
      <c r="L36" s="51"/>
      <c r="M36" s="13"/>
      <c r="N36" s="50"/>
      <c r="O36" s="50"/>
      <c r="P36" s="50"/>
      <c r="Q36" s="50"/>
      <c r="R36" s="50"/>
      <c r="S36" s="52"/>
      <c r="T36" s="50"/>
      <c r="U36" s="51"/>
      <c r="V36" s="13"/>
      <c r="W36" s="53"/>
      <c r="X36" s="50"/>
      <c r="Y36" s="50"/>
      <c r="Z36" s="50"/>
      <c r="AA36" s="50"/>
      <c r="AB36" s="50"/>
      <c r="AC36" s="52"/>
      <c r="AD36" s="50"/>
      <c r="AE36" s="51"/>
      <c r="AF36" s="13"/>
      <c r="AG36" s="14"/>
      <c r="AH36" s="55"/>
    </row>
    <row r="37" spans="1:34" ht="13.5">
      <c r="A37" s="47"/>
      <c r="B37" s="54"/>
      <c r="C37" s="54"/>
      <c r="D37" s="54"/>
      <c r="E37" s="54"/>
      <c r="F37" s="54"/>
      <c r="G37" s="50"/>
      <c r="H37" s="50"/>
      <c r="I37" s="50"/>
      <c r="J37" s="50"/>
      <c r="K37" s="50"/>
      <c r="L37" s="51"/>
      <c r="M37" s="13"/>
      <c r="N37" s="50"/>
      <c r="O37" s="50"/>
      <c r="P37" s="50"/>
      <c r="Q37" s="50"/>
      <c r="R37" s="50"/>
      <c r="S37" s="52"/>
      <c r="T37" s="50"/>
      <c r="U37" s="51"/>
      <c r="V37" s="13"/>
      <c r="W37" s="53"/>
      <c r="X37" s="50"/>
      <c r="Y37" s="50"/>
      <c r="Z37" s="50"/>
      <c r="AA37" s="50"/>
      <c r="AB37" s="50"/>
      <c r="AC37" s="52"/>
      <c r="AD37" s="50"/>
      <c r="AE37" s="51"/>
      <c r="AF37" s="13"/>
      <c r="AG37" s="14"/>
      <c r="AH37" s="55"/>
    </row>
    <row r="38" spans="1:33" ht="17.25">
      <c r="A38" s="11" t="s">
        <v>29</v>
      </c>
      <c r="C38" s="12" t="s">
        <v>30</v>
      </c>
      <c r="AF38" s="13"/>
      <c r="AG38" s="14"/>
    </row>
    <row r="39" spans="1:33" ht="8.25" customHeight="1">
      <c r="A39" s="11"/>
      <c r="C39" s="12"/>
      <c r="AF39" s="13"/>
      <c r="AG39" s="14"/>
    </row>
    <row r="40" spans="1:33" s="26" customFormat="1" ht="12.75" customHeight="1">
      <c r="A40" s="15"/>
      <c r="B40" s="16"/>
      <c r="C40" s="16"/>
      <c r="D40" s="17"/>
      <c r="E40" s="18"/>
      <c r="F40" s="19"/>
      <c r="G40" s="20"/>
      <c r="H40" s="20"/>
      <c r="I40" s="21"/>
      <c r="J40" s="22" t="s">
        <v>31</v>
      </c>
      <c r="K40" s="20"/>
      <c r="L40" s="23"/>
      <c r="M40" s="20"/>
      <c r="N40" s="22" t="s">
        <v>32</v>
      </c>
      <c r="O40" s="22"/>
      <c r="P40" s="22"/>
      <c r="Q40" s="22"/>
      <c r="R40" s="22"/>
      <c r="S40" s="22"/>
      <c r="T40" s="22"/>
      <c r="U40" s="22"/>
      <c r="V40" s="22"/>
      <c r="W40" s="24"/>
      <c r="X40" s="20"/>
      <c r="Y40" s="20"/>
      <c r="Z40" s="20"/>
      <c r="AA40" s="20"/>
      <c r="AB40" s="21"/>
      <c r="AC40" s="22" t="s">
        <v>33</v>
      </c>
      <c r="AD40" s="20"/>
      <c r="AE40" s="23"/>
      <c r="AF40" s="25"/>
      <c r="AG40" s="10" t="s">
        <v>34</v>
      </c>
    </row>
    <row r="41" spans="1:33" s="31" customFormat="1" ht="13.5">
      <c r="A41" s="15"/>
      <c r="B41" s="27" t="s">
        <v>35</v>
      </c>
      <c r="C41" s="27" t="s">
        <v>36</v>
      </c>
      <c r="D41" s="28" t="s">
        <v>37</v>
      </c>
      <c r="E41" s="29" t="s">
        <v>38</v>
      </c>
      <c r="F41" s="30" t="s">
        <v>39</v>
      </c>
      <c r="G41" s="20" t="s">
        <v>40</v>
      </c>
      <c r="H41" s="20" t="s">
        <v>41</v>
      </c>
      <c r="I41" s="20" t="s">
        <v>42</v>
      </c>
      <c r="J41" s="20" t="s">
        <v>43</v>
      </c>
      <c r="K41" s="20" t="s">
        <v>44</v>
      </c>
      <c r="L41" s="23" t="s">
        <v>45</v>
      </c>
      <c r="M41" s="24" t="s">
        <v>34</v>
      </c>
      <c r="N41" s="20" t="s">
        <v>40</v>
      </c>
      <c r="O41" s="20" t="s">
        <v>41</v>
      </c>
      <c r="P41" s="20" t="s">
        <v>42</v>
      </c>
      <c r="Q41" s="20" t="s">
        <v>43</v>
      </c>
      <c r="R41" s="20" t="s">
        <v>44</v>
      </c>
      <c r="S41" s="24" t="s">
        <v>46</v>
      </c>
      <c r="T41" s="24" t="s">
        <v>47</v>
      </c>
      <c r="U41" s="23" t="s">
        <v>45</v>
      </c>
      <c r="V41" s="24" t="s">
        <v>34</v>
      </c>
      <c r="W41" s="22" t="s">
        <v>48</v>
      </c>
      <c r="X41" s="20" t="s">
        <v>40</v>
      </c>
      <c r="Y41" s="20" t="s">
        <v>41</v>
      </c>
      <c r="Z41" s="20" t="s">
        <v>42</v>
      </c>
      <c r="AA41" s="20" t="s">
        <v>43</v>
      </c>
      <c r="AB41" s="20" t="s">
        <v>44</v>
      </c>
      <c r="AC41" s="24" t="s">
        <v>49</v>
      </c>
      <c r="AD41" s="24" t="s">
        <v>47</v>
      </c>
      <c r="AE41" s="23" t="s">
        <v>45</v>
      </c>
      <c r="AF41" s="9" t="s">
        <v>34</v>
      </c>
      <c r="AG41" s="10" t="s">
        <v>50</v>
      </c>
    </row>
    <row r="42" spans="1:34" ht="15.75" customHeight="1">
      <c r="A42" s="47"/>
      <c r="B42" s="33" t="s">
        <v>104</v>
      </c>
      <c r="C42" s="56"/>
      <c r="D42" s="57"/>
      <c r="E42" s="58"/>
      <c r="F42" s="58"/>
      <c r="G42" s="50"/>
      <c r="H42" s="50"/>
      <c r="I42" s="50"/>
      <c r="J42" s="50"/>
      <c r="K42" s="50"/>
      <c r="L42" s="51"/>
      <c r="M42" s="13"/>
      <c r="N42" s="50"/>
      <c r="O42" s="50"/>
      <c r="P42" s="50"/>
      <c r="Q42" s="50"/>
      <c r="R42" s="50"/>
      <c r="S42" s="52"/>
      <c r="T42" s="50"/>
      <c r="U42" s="51"/>
      <c r="V42" s="13"/>
      <c r="W42" s="53"/>
      <c r="X42" s="50"/>
      <c r="Y42" s="50"/>
      <c r="Z42" s="50"/>
      <c r="AA42" s="50"/>
      <c r="AB42" s="50"/>
      <c r="AC42" s="52"/>
      <c r="AD42" s="50"/>
      <c r="AE42" s="51"/>
      <c r="AF42" s="13"/>
      <c r="AG42" s="14"/>
      <c r="AH42" s="1" t="s">
        <v>52</v>
      </c>
    </row>
    <row r="43" spans="1:34" ht="13.5">
      <c r="A43" s="40">
        <v>1</v>
      </c>
      <c r="B43" s="41" t="s">
        <v>105</v>
      </c>
      <c r="C43" s="41" t="s">
        <v>106</v>
      </c>
      <c r="D43" s="41">
        <v>2001</v>
      </c>
      <c r="E43" s="41" t="s">
        <v>18</v>
      </c>
      <c r="F43" s="41" t="s">
        <v>107</v>
      </c>
      <c r="G43" s="42">
        <v>6.7</v>
      </c>
      <c r="H43" s="42">
        <v>6.5</v>
      </c>
      <c r="I43" s="42">
        <v>7.3</v>
      </c>
      <c r="J43" s="42">
        <v>7.2</v>
      </c>
      <c r="K43" s="42">
        <v>7.2</v>
      </c>
      <c r="L43" s="43">
        <v>0</v>
      </c>
      <c r="M43" s="9">
        <f aca="true" t="shared" si="14" ref="M43:M48">SUM(G43:K43)-MAX(G43:K43)-MIN(G43:K43)-L43</f>
        <v>21.099999999999998</v>
      </c>
      <c r="N43" s="42">
        <v>6.2</v>
      </c>
      <c r="O43" s="42">
        <v>6.3</v>
      </c>
      <c r="P43" s="42">
        <v>7.5</v>
      </c>
      <c r="Q43" s="42">
        <v>7.3</v>
      </c>
      <c r="R43" s="42">
        <v>6.8</v>
      </c>
      <c r="S43" s="44">
        <f aca="true" t="shared" si="15" ref="S43:S48">SUM(N43:R43)-MAX(N43:R43)-MIN(N43:R43)</f>
        <v>20.400000000000002</v>
      </c>
      <c r="T43" s="42">
        <v>2.3</v>
      </c>
      <c r="U43" s="43">
        <v>0</v>
      </c>
      <c r="V43" s="9">
        <f aca="true" t="shared" si="16" ref="V43:V48">SUM(S43+T43-U43)</f>
        <v>22.700000000000003</v>
      </c>
      <c r="W43" s="45">
        <f aca="true" t="shared" si="17" ref="W43:W48">SUM(M43+V43)</f>
        <v>43.8</v>
      </c>
      <c r="X43" s="42">
        <v>6.1</v>
      </c>
      <c r="Y43" s="42">
        <v>6</v>
      </c>
      <c r="Z43" s="42">
        <v>7.3</v>
      </c>
      <c r="AA43" s="42">
        <v>7</v>
      </c>
      <c r="AB43" s="42">
        <v>7.2</v>
      </c>
      <c r="AC43" s="44">
        <f aca="true" t="shared" si="18" ref="AC43:AC48">SUM(X43:AB43)-MAX(X43:AB43)-MIN(X43:AB43)</f>
        <v>20.3</v>
      </c>
      <c r="AD43" s="42">
        <v>2.3</v>
      </c>
      <c r="AE43" s="43">
        <v>0</v>
      </c>
      <c r="AF43" s="9">
        <f aca="true" t="shared" si="19" ref="AF43:AF48">SUM(AC43+AD43-AE43)</f>
        <v>22.6</v>
      </c>
      <c r="AG43" s="10">
        <f aca="true" t="shared" si="20" ref="AG43:AG48">SUM(W43+AF43)</f>
        <v>66.4</v>
      </c>
      <c r="AH43" s="46">
        <v>1</v>
      </c>
    </row>
    <row r="44" spans="1:34" ht="13.5">
      <c r="A44" s="40">
        <v>3</v>
      </c>
      <c r="B44" s="41" t="s">
        <v>108</v>
      </c>
      <c r="C44" s="41" t="s">
        <v>109</v>
      </c>
      <c r="D44" s="41">
        <v>2000</v>
      </c>
      <c r="E44" s="41" t="s">
        <v>15</v>
      </c>
      <c r="F44" s="41" t="s">
        <v>107</v>
      </c>
      <c r="G44" s="42">
        <v>6.9</v>
      </c>
      <c r="H44" s="42">
        <v>7</v>
      </c>
      <c r="I44" s="42">
        <v>7.1</v>
      </c>
      <c r="J44" s="42">
        <v>7.3</v>
      </c>
      <c r="K44" s="42">
        <v>6.8</v>
      </c>
      <c r="L44" s="43">
        <v>0</v>
      </c>
      <c r="M44" s="9">
        <f t="shared" si="14"/>
        <v>21</v>
      </c>
      <c r="N44" s="42">
        <v>6.5</v>
      </c>
      <c r="O44" s="42">
        <v>6.6</v>
      </c>
      <c r="P44" s="42">
        <v>7</v>
      </c>
      <c r="Q44" s="42">
        <v>7.5</v>
      </c>
      <c r="R44" s="42">
        <v>7.2</v>
      </c>
      <c r="S44" s="44">
        <f t="shared" si="15"/>
        <v>20.799999999999997</v>
      </c>
      <c r="T44" s="42">
        <v>1.9</v>
      </c>
      <c r="U44" s="43">
        <v>0</v>
      </c>
      <c r="V44" s="9">
        <f t="shared" si="16"/>
        <v>22.699999999999996</v>
      </c>
      <c r="W44" s="45">
        <f t="shared" si="17"/>
        <v>43.699999999999996</v>
      </c>
      <c r="X44" s="42">
        <v>6.5</v>
      </c>
      <c r="Y44" s="42">
        <v>6.6</v>
      </c>
      <c r="Z44" s="42">
        <v>6.9</v>
      </c>
      <c r="AA44" s="42">
        <v>7</v>
      </c>
      <c r="AB44" s="42">
        <v>7.1</v>
      </c>
      <c r="AC44" s="44">
        <f t="shared" si="18"/>
        <v>20.5</v>
      </c>
      <c r="AD44" s="42">
        <v>1.9</v>
      </c>
      <c r="AE44" s="43">
        <v>0</v>
      </c>
      <c r="AF44" s="9">
        <f t="shared" si="19"/>
        <v>22.4</v>
      </c>
      <c r="AG44" s="10">
        <f t="shared" si="20"/>
        <v>66.1</v>
      </c>
      <c r="AH44" s="46">
        <v>2</v>
      </c>
    </row>
    <row r="45" spans="1:34" ht="13.5">
      <c r="A45" s="40">
        <v>4</v>
      </c>
      <c r="B45" s="41" t="s">
        <v>110</v>
      </c>
      <c r="C45" s="41" t="s">
        <v>111</v>
      </c>
      <c r="D45" s="41">
        <v>2000</v>
      </c>
      <c r="E45" s="41" t="s">
        <v>69</v>
      </c>
      <c r="F45" s="41" t="s">
        <v>112</v>
      </c>
      <c r="G45" s="42">
        <v>6.4</v>
      </c>
      <c r="H45" s="42">
        <v>6.2</v>
      </c>
      <c r="I45" s="42">
        <v>6.9</v>
      </c>
      <c r="J45" s="42">
        <v>7.1</v>
      </c>
      <c r="K45" s="42">
        <v>7</v>
      </c>
      <c r="L45" s="43">
        <v>0</v>
      </c>
      <c r="M45" s="9">
        <f t="shared" si="14"/>
        <v>20.3</v>
      </c>
      <c r="N45" s="42">
        <v>6.4</v>
      </c>
      <c r="O45" s="42">
        <v>5.5</v>
      </c>
      <c r="P45" s="42">
        <v>5.3</v>
      </c>
      <c r="Q45" s="42">
        <v>5.7</v>
      </c>
      <c r="R45" s="42">
        <v>5.8</v>
      </c>
      <c r="S45" s="44">
        <f t="shared" si="15"/>
        <v>17.000000000000004</v>
      </c>
      <c r="T45" s="42">
        <v>3.2</v>
      </c>
      <c r="U45" s="43">
        <v>0</v>
      </c>
      <c r="V45" s="9">
        <f t="shared" si="16"/>
        <v>20.200000000000003</v>
      </c>
      <c r="W45" s="45">
        <f t="shared" si="17"/>
        <v>40.5</v>
      </c>
      <c r="X45" s="42">
        <v>7.2</v>
      </c>
      <c r="Y45" s="42">
        <v>6.7</v>
      </c>
      <c r="Z45" s="42">
        <v>7.4</v>
      </c>
      <c r="AA45" s="42">
        <v>7.3</v>
      </c>
      <c r="AB45" s="42">
        <v>7</v>
      </c>
      <c r="AC45" s="44">
        <f t="shared" si="18"/>
        <v>21.500000000000004</v>
      </c>
      <c r="AD45" s="42">
        <v>2.8</v>
      </c>
      <c r="AE45" s="43">
        <v>0</v>
      </c>
      <c r="AF45" s="9">
        <f t="shared" si="19"/>
        <v>24.300000000000004</v>
      </c>
      <c r="AG45" s="10">
        <f t="shared" si="20"/>
        <v>64.80000000000001</v>
      </c>
      <c r="AH45" s="46">
        <v>3</v>
      </c>
    </row>
    <row r="46" spans="1:34" ht="13.5">
      <c r="A46" s="40">
        <v>6</v>
      </c>
      <c r="B46" s="41" t="s">
        <v>113</v>
      </c>
      <c r="C46" s="41" t="s">
        <v>114</v>
      </c>
      <c r="D46" s="41">
        <v>2000</v>
      </c>
      <c r="E46" s="41" t="s">
        <v>6</v>
      </c>
      <c r="F46" s="41" t="s">
        <v>55</v>
      </c>
      <c r="G46" s="42">
        <v>7.2</v>
      </c>
      <c r="H46" s="42">
        <v>7.5</v>
      </c>
      <c r="I46" s="42">
        <v>7.5</v>
      </c>
      <c r="J46" s="42">
        <v>6.7</v>
      </c>
      <c r="K46" s="42">
        <v>7.2</v>
      </c>
      <c r="L46" s="43">
        <v>0</v>
      </c>
      <c r="M46" s="9">
        <f t="shared" si="14"/>
        <v>21.900000000000002</v>
      </c>
      <c r="N46" s="42">
        <v>1.1</v>
      </c>
      <c r="O46" s="42">
        <v>1</v>
      </c>
      <c r="P46" s="42">
        <v>1.4</v>
      </c>
      <c r="Q46" s="42">
        <v>1.2</v>
      </c>
      <c r="R46" s="42">
        <v>1.1</v>
      </c>
      <c r="S46" s="44">
        <f t="shared" si="15"/>
        <v>3.4000000000000004</v>
      </c>
      <c r="T46" s="42">
        <v>0.5</v>
      </c>
      <c r="U46" s="43">
        <v>0</v>
      </c>
      <c r="V46" s="9">
        <f t="shared" si="16"/>
        <v>3.9000000000000004</v>
      </c>
      <c r="W46" s="45">
        <f t="shared" si="17"/>
        <v>25.800000000000004</v>
      </c>
      <c r="X46" s="42">
        <v>6.6</v>
      </c>
      <c r="Y46" s="42">
        <v>6.1</v>
      </c>
      <c r="Z46" s="42">
        <v>7.3</v>
      </c>
      <c r="AA46" s="42">
        <v>6.4</v>
      </c>
      <c r="AB46" s="42">
        <v>6.3</v>
      </c>
      <c r="AC46" s="44">
        <f t="shared" si="18"/>
        <v>19.3</v>
      </c>
      <c r="AD46" s="42">
        <v>1.4</v>
      </c>
      <c r="AE46" s="43">
        <v>0</v>
      </c>
      <c r="AF46" s="9">
        <f t="shared" si="19"/>
        <v>20.7</v>
      </c>
      <c r="AG46" s="10">
        <f t="shared" si="20"/>
        <v>46.5</v>
      </c>
      <c r="AH46" s="46">
        <v>4</v>
      </c>
    </row>
    <row r="47" spans="1:34" ht="13.5">
      <c r="A47" s="40">
        <v>2</v>
      </c>
      <c r="B47" s="41" t="s">
        <v>115</v>
      </c>
      <c r="C47" s="41" t="s">
        <v>116</v>
      </c>
      <c r="D47" s="41">
        <v>2001</v>
      </c>
      <c r="E47" s="41" t="s">
        <v>18</v>
      </c>
      <c r="F47" s="41" t="s">
        <v>55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3">
        <v>0</v>
      </c>
      <c r="M47" s="9">
        <f t="shared" si="14"/>
        <v>0</v>
      </c>
      <c r="N47" s="42">
        <v>6</v>
      </c>
      <c r="O47" s="42">
        <v>6.3</v>
      </c>
      <c r="P47" s="42">
        <v>6.5</v>
      </c>
      <c r="Q47" s="42">
        <v>6.3</v>
      </c>
      <c r="R47" s="42">
        <v>6.4</v>
      </c>
      <c r="S47" s="44">
        <f t="shared" si="15"/>
        <v>19</v>
      </c>
      <c r="T47" s="42">
        <v>1.6</v>
      </c>
      <c r="U47" s="43">
        <v>0</v>
      </c>
      <c r="V47" s="9">
        <f t="shared" si="16"/>
        <v>20.6</v>
      </c>
      <c r="W47" s="45">
        <f t="shared" si="17"/>
        <v>20.6</v>
      </c>
      <c r="X47" s="42">
        <v>6.5</v>
      </c>
      <c r="Y47" s="42">
        <v>5.7</v>
      </c>
      <c r="Z47" s="42">
        <v>6.1</v>
      </c>
      <c r="AA47" s="42">
        <v>6.7</v>
      </c>
      <c r="AB47" s="42">
        <v>6.5</v>
      </c>
      <c r="AC47" s="44">
        <f t="shared" si="18"/>
        <v>19.1</v>
      </c>
      <c r="AD47" s="42">
        <v>1.6</v>
      </c>
      <c r="AE47" s="43">
        <v>0</v>
      </c>
      <c r="AF47" s="9">
        <f t="shared" si="19"/>
        <v>20.700000000000003</v>
      </c>
      <c r="AG47" s="10">
        <f t="shared" si="20"/>
        <v>41.300000000000004</v>
      </c>
      <c r="AH47" s="46">
        <v>5</v>
      </c>
    </row>
    <row r="48" spans="1:34" ht="13.5">
      <c r="A48" s="40">
        <v>5</v>
      </c>
      <c r="B48" s="41" t="s">
        <v>117</v>
      </c>
      <c r="C48" s="41" t="s">
        <v>62</v>
      </c>
      <c r="D48" s="41">
        <v>2000</v>
      </c>
      <c r="E48" s="41" t="s">
        <v>18</v>
      </c>
      <c r="F48" s="41" t="s">
        <v>107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3">
        <v>0</v>
      </c>
      <c r="M48" s="9">
        <f t="shared" si="14"/>
        <v>0</v>
      </c>
      <c r="N48" s="42">
        <v>4.8</v>
      </c>
      <c r="O48" s="42">
        <v>4.8</v>
      </c>
      <c r="P48" s="42">
        <v>4.5</v>
      </c>
      <c r="Q48" s="42">
        <v>5.5</v>
      </c>
      <c r="R48" s="42">
        <v>4.9</v>
      </c>
      <c r="S48" s="44">
        <f t="shared" si="15"/>
        <v>14.500000000000004</v>
      </c>
      <c r="T48" s="42">
        <v>2.7</v>
      </c>
      <c r="U48" s="43">
        <v>0</v>
      </c>
      <c r="V48" s="9">
        <f t="shared" si="16"/>
        <v>17.200000000000003</v>
      </c>
      <c r="W48" s="45">
        <f t="shared" si="17"/>
        <v>17.200000000000003</v>
      </c>
      <c r="X48" s="42"/>
      <c r="Y48" s="42"/>
      <c r="Z48" s="42"/>
      <c r="AA48" s="42"/>
      <c r="AB48" s="42"/>
      <c r="AC48" s="44" t="e">
        <f t="shared" si="18"/>
        <v>#VALUE!</v>
      </c>
      <c r="AD48" s="42"/>
      <c r="AE48" s="43">
        <v>0</v>
      </c>
      <c r="AF48" s="9" t="e">
        <f t="shared" si="19"/>
        <v>#VALUE!</v>
      </c>
      <c r="AG48" s="10" t="e">
        <f t="shared" si="20"/>
        <v>#VALUE!</v>
      </c>
      <c r="AH48" s="46">
        <v>6</v>
      </c>
    </row>
    <row r="49" spans="1:34" s="32" customFormat="1" ht="16.5" customHeight="1">
      <c r="A49" s="47"/>
      <c r="B49" s="54"/>
      <c r="C49" s="54"/>
      <c r="D49" s="54"/>
      <c r="E49" s="54"/>
      <c r="F49" s="54"/>
      <c r="G49" s="50"/>
      <c r="H49" s="50"/>
      <c r="I49" s="50"/>
      <c r="J49" s="50"/>
      <c r="K49" s="50"/>
      <c r="L49" s="51"/>
      <c r="M49" s="13"/>
      <c r="N49" s="50"/>
      <c r="O49" s="50"/>
      <c r="P49" s="50"/>
      <c r="Q49" s="50"/>
      <c r="R49" s="50"/>
      <c r="S49" s="52"/>
      <c r="T49" s="50"/>
      <c r="U49" s="51"/>
      <c r="V49" s="13"/>
      <c r="W49" s="53"/>
      <c r="X49" s="50"/>
      <c r="Y49" s="50"/>
      <c r="Z49" s="50"/>
      <c r="AA49" s="50"/>
      <c r="AB49" s="50"/>
      <c r="AC49" s="52"/>
      <c r="AD49" s="50"/>
      <c r="AE49" s="51"/>
      <c r="AF49" s="13"/>
      <c r="AG49" s="14"/>
      <c r="AH49" s="55"/>
    </row>
    <row r="50" spans="2:34" ht="20.25" customHeight="1">
      <c r="B50" s="33" t="s">
        <v>118</v>
      </c>
      <c r="C50" s="59"/>
      <c r="AF50" s="13"/>
      <c r="AG50" s="14"/>
      <c r="AH50" s="1" t="s">
        <v>52</v>
      </c>
    </row>
    <row r="51" spans="1:34" ht="13.5">
      <c r="A51" s="40">
        <v>7</v>
      </c>
      <c r="B51" s="41" t="s">
        <v>119</v>
      </c>
      <c r="C51" s="41" t="s">
        <v>78</v>
      </c>
      <c r="D51" s="41">
        <v>2000</v>
      </c>
      <c r="E51" s="41" t="s">
        <v>6</v>
      </c>
      <c r="F51" s="41" t="s">
        <v>112</v>
      </c>
      <c r="G51" s="42">
        <v>7</v>
      </c>
      <c r="H51" s="42">
        <v>7.3</v>
      </c>
      <c r="I51" s="42">
        <v>7.7</v>
      </c>
      <c r="J51" s="42">
        <v>7.7</v>
      </c>
      <c r="K51" s="42">
        <v>7.4</v>
      </c>
      <c r="L51" s="43">
        <v>0</v>
      </c>
      <c r="M51" s="9">
        <f aca="true" t="shared" si="21" ref="M51:M62">SUM(G51:K51)-MAX(G51:K51)-MIN(G51:K51)-L51</f>
        <v>22.400000000000002</v>
      </c>
      <c r="N51" s="42">
        <v>6</v>
      </c>
      <c r="O51" s="42">
        <v>6.2</v>
      </c>
      <c r="P51" s="42">
        <v>6.6</v>
      </c>
      <c r="Q51" s="60">
        <v>6.8</v>
      </c>
      <c r="R51" s="42">
        <v>7</v>
      </c>
      <c r="S51" s="44">
        <f aca="true" t="shared" si="22" ref="S51:S62">SUM(N51:R51)-MAX(N51:R51)-MIN(N51:R51)</f>
        <v>19.6</v>
      </c>
      <c r="T51" s="42">
        <v>5.2</v>
      </c>
      <c r="U51" s="43">
        <v>0</v>
      </c>
      <c r="V51" s="9">
        <f aca="true" t="shared" si="23" ref="V51:V62">SUM(S51+T51-U51)</f>
        <v>24.8</v>
      </c>
      <c r="W51" s="45">
        <f aca="true" t="shared" si="24" ref="W51:W62">SUM(M51+V51)</f>
        <v>47.2</v>
      </c>
      <c r="X51" s="42">
        <v>6.4</v>
      </c>
      <c r="Y51" s="42">
        <v>6.7</v>
      </c>
      <c r="Z51" s="42">
        <v>7.5</v>
      </c>
      <c r="AA51" s="42">
        <v>7.1</v>
      </c>
      <c r="AB51" s="42">
        <v>7.2</v>
      </c>
      <c r="AC51" s="44">
        <f aca="true" t="shared" si="25" ref="AC51:AC62">SUM(X51:AB51)-MAX(X51:AB51)-MIN(X51:AB51)</f>
        <v>21</v>
      </c>
      <c r="AD51" s="42">
        <v>5.2</v>
      </c>
      <c r="AE51" s="43">
        <v>0</v>
      </c>
      <c r="AF51" s="9">
        <f aca="true" t="shared" si="26" ref="AF51:AF62">SUM(AC51+AD51-AE51)</f>
        <v>26.2</v>
      </c>
      <c r="AG51" s="10">
        <f aca="true" t="shared" si="27" ref="AG51:AG62">SUM(W51+AF51)</f>
        <v>73.4</v>
      </c>
      <c r="AH51" s="46">
        <v>1</v>
      </c>
    </row>
    <row r="52" spans="1:34" ht="13.5">
      <c r="A52" s="40">
        <v>12</v>
      </c>
      <c r="B52" s="41" t="s">
        <v>120</v>
      </c>
      <c r="C52" s="41" t="s">
        <v>84</v>
      </c>
      <c r="D52" s="41">
        <v>2001</v>
      </c>
      <c r="E52" s="41" t="s">
        <v>6</v>
      </c>
      <c r="F52" s="41" t="s">
        <v>55</v>
      </c>
      <c r="G52" s="42">
        <v>7.1</v>
      </c>
      <c r="H52" s="42">
        <v>7.1</v>
      </c>
      <c r="I52" s="42">
        <v>7.5</v>
      </c>
      <c r="J52" s="42">
        <v>7.3</v>
      </c>
      <c r="K52" s="42">
        <v>7.3</v>
      </c>
      <c r="L52" s="43">
        <v>0</v>
      </c>
      <c r="M52" s="9">
        <f t="shared" si="21"/>
        <v>21.700000000000003</v>
      </c>
      <c r="N52" s="42">
        <v>7.4</v>
      </c>
      <c r="O52" s="42">
        <v>7.1</v>
      </c>
      <c r="P52" s="42">
        <v>7.3</v>
      </c>
      <c r="Q52" s="42">
        <v>7.4</v>
      </c>
      <c r="R52" s="42">
        <v>7.7</v>
      </c>
      <c r="S52" s="44">
        <f t="shared" si="22"/>
        <v>22.099999999999998</v>
      </c>
      <c r="T52" s="42">
        <v>0.8</v>
      </c>
      <c r="U52" s="43">
        <v>0</v>
      </c>
      <c r="V52" s="9">
        <f t="shared" si="23"/>
        <v>22.9</v>
      </c>
      <c r="W52" s="45">
        <f t="shared" si="24"/>
        <v>44.6</v>
      </c>
      <c r="X52" s="42">
        <v>7.2</v>
      </c>
      <c r="Y52" s="42">
        <v>7.3</v>
      </c>
      <c r="Z52" s="42">
        <v>7.3</v>
      </c>
      <c r="AA52" s="42">
        <v>7.2</v>
      </c>
      <c r="AB52" s="42">
        <v>7.1</v>
      </c>
      <c r="AC52" s="44">
        <f t="shared" si="25"/>
        <v>21.7</v>
      </c>
      <c r="AD52" s="42">
        <v>0.8</v>
      </c>
      <c r="AE52" s="43">
        <v>0</v>
      </c>
      <c r="AF52" s="9">
        <f t="shared" si="26"/>
        <v>22.5</v>
      </c>
      <c r="AG52" s="10">
        <f t="shared" si="27"/>
        <v>67.1</v>
      </c>
      <c r="AH52" s="46">
        <v>2</v>
      </c>
    </row>
    <row r="53" spans="1:34" ht="13.5">
      <c r="A53" s="40">
        <v>8</v>
      </c>
      <c r="B53" s="41" t="s">
        <v>121</v>
      </c>
      <c r="C53" s="41" t="s">
        <v>122</v>
      </c>
      <c r="D53" s="41">
        <v>2000</v>
      </c>
      <c r="E53" s="41" t="s">
        <v>69</v>
      </c>
      <c r="F53" s="41" t="s">
        <v>107</v>
      </c>
      <c r="G53" s="42">
        <v>6.8</v>
      </c>
      <c r="H53" s="42">
        <v>6.9</v>
      </c>
      <c r="I53" s="42">
        <v>7.3</v>
      </c>
      <c r="J53" s="42">
        <v>7.1</v>
      </c>
      <c r="K53" s="42">
        <v>7.1</v>
      </c>
      <c r="L53" s="43">
        <v>0</v>
      </c>
      <c r="M53" s="9">
        <f t="shared" si="21"/>
        <v>21.1</v>
      </c>
      <c r="N53" s="42">
        <v>6.2</v>
      </c>
      <c r="O53" s="42">
        <v>5.5</v>
      </c>
      <c r="P53" s="42">
        <v>6.7</v>
      </c>
      <c r="Q53" s="42">
        <v>6.8</v>
      </c>
      <c r="R53" s="42">
        <v>6.4</v>
      </c>
      <c r="S53" s="44">
        <f t="shared" si="22"/>
        <v>19.299999999999997</v>
      </c>
      <c r="T53" s="42">
        <v>2.3</v>
      </c>
      <c r="U53" s="43">
        <v>0</v>
      </c>
      <c r="V53" s="9">
        <f t="shared" si="23"/>
        <v>21.599999999999998</v>
      </c>
      <c r="W53" s="45">
        <f t="shared" si="24"/>
        <v>42.7</v>
      </c>
      <c r="X53" s="42">
        <v>6.9</v>
      </c>
      <c r="Y53" s="42">
        <v>6.6</v>
      </c>
      <c r="Z53" s="42">
        <v>7.4</v>
      </c>
      <c r="AA53" s="42">
        <v>7.3</v>
      </c>
      <c r="AB53" s="42">
        <v>6.9</v>
      </c>
      <c r="AC53" s="44">
        <f t="shared" si="25"/>
        <v>21.1</v>
      </c>
      <c r="AD53" s="42">
        <v>1.6</v>
      </c>
      <c r="AE53" s="43">
        <v>0</v>
      </c>
      <c r="AF53" s="9">
        <f t="shared" si="26"/>
        <v>22.700000000000003</v>
      </c>
      <c r="AG53" s="10">
        <f t="shared" si="27"/>
        <v>65.4</v>
      </c>
      <c r="AH53" s="46">
        <v>3</v>
      </c>
    </row>
    <row r="54" spans="1:34" ht="13.5">
      <c r="A54" s="40">
        <v>9</v>
      </c>
      <c r="B54" s="41" t="s">
        <v>123</v>
      </c>
      <c r="C54" s="41" t="s">
        <v>124</v>
      </c>
      <c r="D54" s="41">
        <v>2000</v>
      </c>
      <c r="E54" s="41" t="s">
        <v>18</v>
      </c>
      <c r="F54" s="41" t="s">
        <v>55</v>
      </c>
      <c r="G54" s="42">
        <v>6.5</v>
      </c>
      <c r="H54" s="42">
        <v>6.7</v>
      </c>
      <c r="I54" s="42">
        <v>6.8</v>
      </c>
      <c r="J54" s="42">
        <v>6.8</v>
      </c>
      <c r="K54" s="42">
        <v>7.2</v>
      </c>
      <c r="L54" s="43">
        <v>0</v>
      </c>
      <c r="M54" s="9">
        <f t="shared" si="21"/>
        <v>20.3</v>
      </c>
      <c r="N54" s="42">
        <v>6.5</v>
      </c>
      <c r="O54" s="42">
        <v>6.6</v>
      </c>
      <c r="P54" s="42">
        <v>7.4</v>
      </c>
      <c r="Q54" s="60">
        <v>7.4</v>
      </c>
      <c r="R54" s="42">
        <v>7.6</v>
      </c>
      <c r="S54" s="44">
        <f t="shared" si="22"/>
        <v>21.4</v>
      </c>
      <c r="T54" s="42">
        <v>0.8</v>
      </c>
      <c r="U54" s="43">
        <v>0</v>
      </c>
      <c r="V54" s="9">
        <f t="shared" si="23"/>
        <v>22.2</v>
      </c>
      <c r="W54" s="45">
        <f t="shared" si="24"/>
        <v>42.5</v>
      </c>
      <c r="X54" s="42">
        <v>6.5</v>
      </c>
      <c r="Y54" s="42">
        <v>6.4</v>
      </c>
      <c r="Z54" s="42">
        <v>7.2</v>
      </c>
      <c r="AA54" s="42">
        <v>7</v>
      </c>
      <c r="AB54" s="42">
        <v>7</v>
      </c>
      <c r="AC54" s="44">
        <f t="shared" si="25"/>
        <v>20.5</v>
      </c>
      <c r="AD54" s="42">
        <v>0.8</v>
      </c>
      <c r="AE54" s="43">
        <v>0</v>
      </c>
      <c r="AF54" s="9">
        <f t="shared" si="26"/>
        <v>21.3</v>
      </c>
      <c r="AG54" s="10">
        <f t="shared" si="27"/>
        <v>63.8</v>
      </c>
      <c r="AH54" s="46">
        <v>4</v>
      </c>
    </row>
    <row r="55" spans="1:34" ht="13.5">
      <c r="A55" s="40">
        <v>11</v>
      </c>
      <c r="B55" s="41" t="s">
        <v>125</v>
      </c>
      <c r="C55" s="41" t="s">
        <v>126</v>
      </c>
      <c r="D55" s="41">
        <v>2000</v>
      </c>
      <c r="E55" s="41" t="s">
        <v>21</v>
      </c>
      <c r="F55" s="41" t="s">
        <v>55</v>
      </c>
      <c r="G55" s="42">
        <v>7.4</v>
      </c>
      <c r="H55" s="42">
        <v>7.8</v>
      </c>
      <c r="I55" s="42">
        <v>7.4</v>
      </c>
      <c r="J55" s="42">
        <v>7.6</v>
      </c>
      <c r="K55" s="42">
        <v>7.7</v>
      </c>
      <c r="L55" s="43">
        <v>0</v>
      </c>
      <c r="M55" s="9">
        <f t="shared" si="21"/>
        <v>22.699999999999996</v>
      </c>
      <c r="N55" s="42">
        <v>6.3</v>
      </c>
      <c r="O55" s="42">
        <v>6.7</v>
      </c>
      <c r="P55" s="42">
        <v>6.6</v>
      </c>
      <c r="Q55" s="60">
        <v>6.5</v>
      </c>
      <c r="R55" s="42">
        <v>6.7</v>
      </c>
      <c r="S55" s="44">
        <f t="shared" si="22"/>
        <v>19.799999999999997</v>
      </c>
      <c r="T55" s="42">
        <v>0.8</v>
      </c>
      <c r="U55" s="43">
        <v>0</v>
      </c>
      <c r="V55" s="9">
        <f t="shared" si="23"/>
        <v>20.599999999999998</v>
      </c>
      <c r="W55" s="45">
        <f t="shared" si="24"/>
        <v>43.3</v>
      </c>
      <c r="X55" s="42">
        <v>6.5</v>
      </c>
      <c r="Y55" s="42">
        <v>6.9</v>
      </c>
      <c r="Z55" s="42">
        <v>6</v>
      </c>
      <c r="AA55" s="42">
        <v>6.3</v>
      </c>
      <c r="AB55" s="42">
        <v>6.6</v>
      </c>
      <c r="AC55" s="44">
        <f t="shared" si="25"/>
        <v>19.4</v>
      </c>
      <c r="AD55" s="42">
        <v>0.8</v>
      </c>
      <c r="AE55" s="43">
        <v>0</v>
      </c>
      <c r="AF55" s="9">
        <f t="shared" si="26"/>
        <v>20.2</v>
      </c>
      <c r="AG55" s="10">
        <f t="shared" si="27"/>
        <v>63.5</v>
      </c>
      <c r="AH55" s="46">
        <v>5</v>
      </c>
    </row>
    <row r="56" spans="1:34" ht="13.5">
      <c r="A56" s="40">
        <v>10</v>
      </c>
      <c r="B56" s="41" t="s">
        <v>127</v>
      </c>
      <c r="C56" s="41" t="s">
        <v>16</v>
      </c>
      <c r="D56" s="41">
        <v>2000</v>
      </c>
      <c r="E56" s="41" t="s">
        <v>18</v>
      </c>
      <c r="F56" s="41" t="s">
        <v>55</v>
      </c>
      <c r="G56" s="42">
        <v>6.9</v>
      </c>
      <c r="H56" s="42">
        <v>7</v>
      </c>
      <c r="I56" s="42">
        <v>6.9</v>
      </c>
      <c r="J56" s="42">
        <v>7.2</v>
      </c>
      <c r="K56" s="42">
        <v>7.2</v>
      </c>
      <c r="L56" s="43">
        <v>0</v>
      </c>
      <c r="M56" s="9">
        <f t="shared" si="21"/>
        <v>21.1</v>
      </c>
      <c r="N56" s="42">
        <v>5.2</v>
      </c>
      <c r="O56" s="42">
        <v>6.1</v>
      </c>
      <c r="P56" s="42">
        <v>7.2</v>
      </c>
      <c r="Q56" s="42">
        <v>6.8</v>
      </c>
      <c r="R56" s="42">
        <v>6.3</v>
      </c>
      <c r="S56" s="44">
        <f t="shared" si="22"/>
        <v>19.200000000000003</v>
      </c>
      <c r="T56" s="42">
        <v>1.5</v>
      </c>
      <c r="U56" s="43">
        <v>0</v>
      </c>
      <c r="V56" s="9">
        <f t="shared" si="23"/>
        <v>20.700000000000003</v>
      </c>
      <c r="W56" s="45">
        <f t="shared" si="24"/>
        <v>41.800000000000004</v>
      </c>
      <c r="X56" s="42"/>
      <c r="Y56" s="42"/>
      <c r="Z56" s="42"/>
      <c r="AA56" s="42"/>
      <c r="AB56" s="42"/>
      <c r="AC56" s="44" t="e">
        <f t="shared" si="25"/>
        <v>#VALUE!</v>
      </c>
      <c r="AD56" s="42"/>
      <c r="AE56" s="43">
        <v>0</v>
      </c>
      <c r="AF56" s="9" t="e">
        <f t="shared" si="26"/>
        <v>#VALUE!</v>
      </c>
      <c r="AG56" s="10" t="e">
        <f t="shared" si="27"/>
        <v>#VALUE!</v>
      </c>
      <c r="AH56" s="46">
        <v>6</v>
      </c>
    </row>
    <row r="57" spans="1:34" ht="13.5">
      <c r="A57" s="40">
        <v>6</v>
      </c>
      <c r="B57" s="41" t="s">
        <v>128</v>
      </c>
      <c r="C57" s="41" t="s">
        <v>78</v>
      </c>
      <c r="D57" s="41">
        <v>2001</v>
      </c>
      <c r="E57" s="41" t="s">
        <v>18</v>
      </c>
      <c r="F57" s="41" t="s">
        <v>55</v>
      </c>
      <c r="G57" s="42">
        <v>6</v>
      </c>
      <c r="H57" s="42">
        <v>6.2</v>
      </c>
      <c r="I57" s="42">
        <v>6.4</v>
      </c>
      <c r="J57" s="42">
        <v>6.4</v>
      </c>
      <c r="K57" s="42">
        <v>6.7</v>
      </c>
      <c r="L57" s="43">
        <v>0</v>
      </c>
      <c r="M57" s="9">
        <f t="shared" si="21"/>
        <v>19</v>
      </c>
      <c r="N57" s="42">
        <v>6.9</v>
      </c>
      <c r="O57" s="42">
        <v>7.1</v>
      </c>
      <c r="P57" s="42">
        <v>7.3</v>
      </c>
      <c r="Q57" s="60">
        <v>7.2</v>
      </c>
      <c r="R57" s="42">
        <v>7.3</v>
      </c>
      <c r="S57" s="44">
        <f t="shared" si="22"/>
        <v>21.6</v>
      </c>
      <c r="T57" s="42">
        <v>0.8</v>
      </c>
      <c r="U57" s="43">
        <v>0</v>
      </c>
      <c r="V57" s="9">
        <f t="shared" si="23"/>
        <v>22.400000000000002</v>
      </c>
      <c r="W57" s="45">
        <f t="shared" si="24"/>
        <v>41.400000000000006</v>
      </c>
      <c r="X57" s="42"/>
      <c r="Y57" s="42"/>
      <c r="Z57" s="42"/>
      <c r="AA57" s="42"/>
      <c r="AB57" s="42"/>
      <c r="AC57" s="44" t="e">
        <f t="shared" si="25"/>
        <v>#VALUE!</v>
      </c>
      <c r="AD57" s="42"/>
      <c r="AE57" s="43">
        <v>0</v>
      </c>
      <c r="AF57" s="9" t="e">
        <f t="shared" si="26"/>
        <v>#VALUE!</v>
      </c>
      <c r="AG57" s="10" t="e">
        <f t="shared" si="27"/>
        <v>#VALUE!</v>
      </c>
      <c r="AH57" s="46">
        <v>7</v>
      </c>
    </row>
    <row r="58" spans="1:34" ht="13.5">
      <c r="A58" s="40">
        <v>2</v>
      </c>
      <c r="B58" s="41" t="s">
        <v>129</v>
      </c>
      <c r="C58" s="41" t="s">
        <v>130</v>
      </c>
      <c r="D58" s="41">
        <v>2001</v>
      </c>
      <c r="E58" s="41" t="s">
        <v>69</v>
      </c>
      <c r="F58" s="41" t="s">
        <v>107</v>
      </c>
      <c r="G58" s="42">
        <v>7</v>
      </c>
      <c r="H58" s="42">
        <v>6.8</v>
      </c>
      <c r="I58" s="42">
        <v>6.7</v>
      </c>
      <c r="J58" s="42">
        <v>6.9</v>
      </c>
      <c r="K58" s="42">
        <v>6.4</v>
      </c>
      <c r="L58" s="43">
        <v>0</v>
      </c>
      <c r="M58" s="9">
        <f t="shared" si="21"/>
        <v>20.4</v>
      </c>
      <c r="N58" s="42">
        <v>6.7</v>
      </c>
      <c r="O58" s="42">
        <v>6.4</v>
      </c>
      <c r="P58" s="42">
        <v>6.4</v>
      </c>
      <c r="Q58" s="42">
        <v>6.5</v>
      </c>
      <c r="R58" s="42">
        <v>6.3</v>
      </c>
      <c r="S58" s="44">
        <f t="shared" si="22"/>
        <v>19.300000000000004</v>
      </c>
      <c r="T58" s="42">
        <v>1.6</v>
      </c>
      <c r="U58" s="43">
        <v>0</v>
      </c>
      <c r="V58" s="9">
        <f t="shared" si="23"/>
        <v>20.900000000000006</v>
      </c>
      <c r="W58" s="45">
        <f t="shared" si="24"/>
        <v>41.300000000000004</v>
      </c>
      <c r="X58" s="42"/>
      <c r="Y58" s="42"/>
      <c r="Z58" s="42"/>
      <c r="AA58" s="42"/>
      <c r="AB58" s="42"/>
      <c r="AC58" s="44" t="e">
        <f t="shared" si="25"/>
        <v>#VALUE!</v>
      </c>
      <c r="AD58" s="42"/>
      <c r="AE58" s="43">
        <v>0</v>
      </c>
      <c r="AF58" s="9" t="e">
        <f t="shared" si="26"/>
        <v>#VALUE!</v>
      </c>
      <c r="AG58" s="10" t="e">
        <f t="shared" si="27"/>
        <v>#VALUE!</v>
      </c>
      <c r="AH58" s="46">
        <v>8</v>
      </c>
    </row>
    <row r="59" spans="1:34" ht="13.5">
      <c r="A59" s="40">
        <v>3</v>
      </c>
      <c r="B59" s="41" t="s">
        <v>129</v>
      </c>
      <c r="C59" s="41" t="s">
        <v>78</v>
      </c>
      <c r="D59" s="41">
        <v>2001</v>
      </c>
      <c r="E59" s="41" t="s">
        <v>69</v>
      </c>
      <c r="F59" s="41" t="s">
        <v>107</v>
      </c>
      <c r="G59" s="42">
        <v>6.4</v>
      </c>
      <c r="H59" s="42">
        <v>6.1</v>
      </c>
      <c r="I59" s="42">
        <v>6.3</v>
      </c>
      <c r="J59" s="42">
        <v>6.8</v>
      </c>
      <c r="K59" s="42">
        <v>6.6</v>
      </c>
      <c r="L59" s="43">
        <v>0</v>
      </c>
      <c r="M59" s="9">
        <f t="shared" si="21"/>
        <v>19.3</v>
      </c>
      <c r="N59" s="42">
        <v>6.4</v>
      </c>
      <c r="O59" s="42">
        <v>6</v>
      </c>
      <c r="P59" s="42">
        <v>6.2</v>
      </c>
      <c r="Q59" s="42">
        <v>6.8</v>
      </c>
      <c r="R59" s="42">
        <v>6.6</v>
      </c>
      <c r="S59" s="44">
        <f t="shared" si="22"/>
        <v>19.2</v>
      </c>
      <c r="T59" s="42">
        <v>1.6</v>
      </c>
      <c r="U59" s="43">
        <v>0</v>
      </c>
      <c r="V59" s="9">
        <f t="shared" si="23"/>
        <v>20.8</v>
      </c>
      <c r="W59" s="45">
        <f t="shared" si="24"/>
        <v>40.1</v>
      </c>
      <c r="X59" s="42"/>
      <c r="Y59" s="42"/>
      <c r="Z59" s="42"/>
      <c r="AA59" s="42"/>
      <c r="AB59" s="42"/>
      <c r="AC59" s="44" t="e">
        <f t="shared" si="25"/>
        <v>#VALUE!</v>
      </c>
      <c r="AD59" s="42"/>
      <c r="AE59" s="43">
        <v>0</v>
      </c>
      <c r="AF59" s="9" t="e">
        <f t="shared" si="26"/>
        <v>#VALUE!</v>
      </c>
      <c r="AG59" s="10" t="e">
        <f t="shared" si="27"/>
        <v>#VALUE!</v>
      </c>
      <c r="AH59" s="46">
        <v>9</v>
      </c>
    </row>
    <row r="60" spans="1:34" ht="13.5">
      <c r="A60" s="40">
        <v>4</v>
      </c>
      <c r="B60" s="41" t="s">
        <v>131</v>
      </c>
      <c r="C60" s="41" t="s">
        <v>98</v>
      </c>
      <c r="D60" s="41">
        <v>2001</v>
      </c>
      <c r="E60" s="41" t="s">
        <v>24</v>
      </c>
      <c r="F60" s="41" t="s">
        <v>55</v>
      </c>
      <c r="G60" s="42">
        <v>5.8</v>
      </c>
      <c r="H60" s="42">
        <v>5.9</v>
      </c>
      <c r="I60" s="42">
        <v>6.5</v>
      </c>
      <c r="J60" s="42">
        <v>6</v>
      </c>
      <c r="K60" s="42">
        <v>6.3</v>
      </c>
      <c r="L60" s="43">
        <v>0</v>
      </c>
      <c r="M60" s="9">
        <f t="shared" si="21"/>
        <v>18.2</v>
      </c>
      <c r="N60" s="42">
        <v>5.8</v>
      </c>
      <c r="O60" s="42">
        <v>5.9</v>
      </c>
      <c r="P60" s="42">
        <v>6.9</v>
      </c>
      <c r="Q60" s="60">
        <v>6.2</v>
      </c>
      <c r="R60" s="42">
        <v>6.3</v>
      </c>
      <c r="S60" s="44">
        <f t="shared" si="22"/>
        <v>18.400000000000002</v>
      </c>
      <c r="T60" s="42">
        <v>0.8</v>
      </c>
      <c r="U60" s="43">
        <v>0</v>
      </c>
      <c r="V60" s="9">
        <f t="shared" si="23"/>
        <v>19.200000000000003</v>
      </c>
      <c r="W60" s="45">
        <f t="shared" si="24"/>
        <v>37.400000000000006</v>
      </c>
      <c r="X60" s="42"/>
      <c r="Y60" s="42"/>
      <c r="Z60" s="42"/>
      <c r="AA60" s="42"/>
      <c r="AB60" s="42"/>
      <c r="AC60" s="44" t="e">
        <f t="shared" si="25"/>
        <v>#VALUE!</v>
      </c>
      <c r="AD60" s="42"/>
      <c r="AE60" s="43">
        <v>0</v>
      </c>
      <c r="AF60" s="9" t="e">
        <f t="shared" si="26"/>
        <v>#VALUE!</v>
      </c>
      <c r="AG60" s="10" t="e">
        <f t="shared" si="27"/>
        <v>#VALUE!</v>
      </c>
      <c r="AH60" s="46">
        <v>10</v>
      </c>
    </row>
    <row r="61" spans="1:34" ht="13.5">
      <c r="A61" s="40">
        <v>5</v>
      </c>
      <c r="B61" s="41" t="s">
        <v>132</v>
      </c>
      <c r="C61" s="41" t="s">
        <v>84</v>
      </c>
      <c r="D61" s="41">
        <v>2001</v>
      </c>
      <c r="E61" s="41" t="s">
        <v>18</v>
      </c>
      <c r="F61" s="41" t="s">
        <v>55</v>
      </c>
      <c r="G61" s="42">
        <v>5.4</v>
      </c>
      <c r="H61" s="42">
        <v>5.6</v>
      </c>
      <c r="I61" s="42">
        <v>5.7</v>
      </c>
      <c r="J61" s="42">
        <v>5.5</v>
      </c>
      <c r="K61" s="42">
        <v>5.2</v>
      </c>
      <c r="L61" s="43">
        <v>0</v>
      </c>
      <c r="M61" s="9">
        <f t="shared" si="21"/>
        <v>16.5</v>
      </c>
      <c r="N61" s="42">
        <v>5.3</v>
      </c>
      <c r="O61" s="42">
        <v>5.4</v>
      </c>
      <c r="P61" s="42">
        <v>5.8</v>
      </c>
      <c r="Q61" s="42">
        <v>6</v>
      </c>
      <c r="R61" s="42">
        <v>5.8</v>
      </c>
      <c r="S61" s="44">
        <f t="shared" si="22"/>
        <v>17</v>
      </c>
      <c r="T61" s="42">
        <v>0.6</v>
      </c>
      <c r="U61" s="43">
        <v>0</v>
      </c>
      <c r="V61" s="9">
        <f t="shared" si="23"/>
        <v>17.6</v>
      </c>
      <c r="W61" s="45">
        <f t="shared" si="24"/>
        <v>34.1</v>
      </c>
      <c r="X61" s="42"/>
      <c r="Y61" s="42"/>
      <c r="Z61" s="42"/>
      <c r="AA61" s="42"/>
      <c r="AB61" s="42"/>
      <c r="AC61" s="44" t="e">
        <f t="shared" si="25"/>
        <v>#VALUE!</v>
      </c>
      <c r="AD61" s="42"/>
      <c r="AE61" s="43">
        <v>0</v>
      </c>
      <c r="AF61" s="9" t="e">
        <f t="shared" si="26"/>
        <v>#VALUE!</v>
      </c>
      <c r="AG61" s="10" t="e">
        <f t="shared" si="27"/>
        <v>#VALUE!</v>
      </c>
      <c r="AH61" s="46">
        <v>11</v>
      </c>
    </row>
    <row r="62" spans="1:34" ht="13.5">
      <c r="A62" s="40">
        <v>1</v>
      </c>
      <c r="B62" s="41" t="s">
        <v>133</v>
      </c>
      <c r="C62" s="41" t="s">
        <v>134</v>
      </c>
      <c r="D62" s="41">
        <v>2001</v>
      </c>
      <c r="E62" s="41" t="s">
        <v>15</v>
      </c>
      <c r="F62" s="41" t="s">
        <v>55</v>
      </c>
      <c r="G62" s="42">
        <v>3.9</v>
      </c>
      <c r="H62" s="42">
        <v>3.9</v>
      </c>
      <c r="I62" s="42">
        <v>4.6</v>
      </c>
      <c r="J62" s="42">
        <v>4</v>
      </c>
      <c r="K62" s="42">
        <v>4.2</v>
      </c>
      <c r="L62" s="43">
        <v>0</v>
      </c>
      <c r="M62" s="9">
        <f t="shared" si="21"/>
        <v>12.099999999999998</v>
      </c>
      <c r="N62" s="42">
        <v>5.1</v>
      </c>
      <c r="O62" s="42">
        <v>5.2</v>
      </c>
      <c r="P62" s="42">
        <v>5.2</v>
      </c>
      <c r="Q62" s="42">
        <v>5</v>
      </c>
      <c r="R62" s="42">
        <v>5.2</v>
      </c>
      <c r="S62" s="44">
        <f t="shared" si="22"/>
        <v>15.500000000000004</v>
      </c>
      <c r="T62" s="42">
        <v>0.6</v>
      </c>
      <c r="U62" s="43">
        <v>0</v>
      </c>
      <c r="V62" s="9">
        <f t="shared" si="23"/>
        <v>16.100000000000005</v>
      </c>
      <c r="W62" s="45">
        <f t="shared" si="24"/>
        <v>28.200000000000003</v>
      </c>
      <c r="X62" s="42"/>
      <c r="Y62" s="42"/>
      <c r="Z62" s="42"/>
      <c r="AA62" s="42"/>
      <c r="AB62" s="42"/>
      <c r="AC62" s="44" t="e">
        <f t="shared" si="25"/>
        <v>#VALUE!</v>
      </c>
      <c r="AD62" s="42"/>
      <c r="AE62" s="43">
        <v>0</v>
      </c>
      <c r="AF62" s="9" t="e">
        <f t="shared" si="26"/>
        <v>#VALUE!</v>
      </c>
      <c r="AG62" s="10" t="e">
        <f t="shared" si="27"/>
        <v>#VALUE!</v>
      </c>
      <c r="AH62" s="46">
        <v>12</v>
      </c>
    </row>
    <row r="63" spans="1:34" ht="13.5">
      <c r="A63" s="47"/>
      <c r="B63" s="54"/>
      <c r="C63" s="54"/>
      <c r="D63" s="54"/>
      <c r="E63" s="54"/>
      <c r="F63" s="54"/>
      <c r="G63" s="50"/>
      <c r="H63" s="50"/>
      <c r="I63" s="50"/>
      <c r="J63" s="50"/>
      <c r="K63" s="50"/>
      <c r="L63" s="51"/>
      <c r="M63" s="13"/>
      <c r="N63" s="50"/>
      <c r="O63" s="50"/>
      <c r="P63" s="50"/>
      <c r="Q63" s="61"/>
      <c r="R63" s="50"/>
      <c r="S63" s="52"/>
      <c r="T63" s="50"/>
      <c r="U63" s="51"/>
      <c r="V63" s="13"/>
      <c r="W63" s="53"/>
      <c r="X63" s="50"/>
      <c r="Y63" s="50"/>
      <c r="Z63" s="50"/>
      <c r="AA63" s="50"/>
      <c r="AB63" s="50"/>
      <c r="AC63" s="52"/>
      <c r="AD63" s="50"/>
      <c r="AE63" s="51"/>
      <c r="AF63" s="13"/>
      <c r="AG63" s="14"/>
      <c r="AH63" s="55"/>
    </row>
    <row r="64" spans="1:34" s="32" customFormat="1" ht="15">
      <c r="A64" s="47"/>
      <c r="B64" s="33" t="s">
        <v>135</v>
      </c>
      <c r="C64" s="62"/>
      <c r="D64" s="63"/>
      <c r="E64" s="58"/>
      <c r="F64" s="64"/>
      <c r="G64" s="50"/>
      <c r="H64" s="50"/>
      <c r="I64" s="50"/>
      <c r="J64" s="50"/>
      <c r="K64" s="50"/>
      <c r="L64" s="51"/>
      <c r="M64" s="13"/>
      <c r="N64" s="50"/>
      <c r="O64" s="50"/>
      <c r="P64" s="50"/>
      <c r="Q64" s="50"/>
      <c r="R64" s="50"/>
      <c r="S64" s="52"/>
      <c r="T64" s="50"/>
      <c r="U64" s="51"/>
      <c r="V64" s="13"/>
      <c r="W64" s="53"/>
      <c r="X64" s="50"/>
      <c r="Y64" s="50"/>
      <c r="Z64" s="50"/>
      <c r="AA64" s="50"/>
      <c r="AB64" s="50"/>
      <c r="AC64" s="52"/>
      <c r="AD64" s="50"/>
      <c r="AE64" s="51"/>
      <c r="AF64" s="13"/>
      <c r="AG64" s="14"/>
      <c r="AH64" s="1" t="s">
        <v>52</v>
      </c>
    </row>
    <row r="65" spans="1:34" ht="13.5">
      <c r="A65" s="40">
        <v>4</v>
      </c>
      <c r="B65" s="41" t="s">
        <v>136</v>
      </c>
      <c r="C65" s="41" t="s">
        <v>106</v>
      </c>
      <c r="D65" s="41">
        <v>1998</v>
      </c>
      <c r="E65" s="41" t="s">
        <v>69</v>
      </c>
      <c r="F65" s="41" t="s">
        <v>137</v>
      </c>
      <c r="G65" s="42">
        <v>7.5</v>
      </c>
      <c r="H65" s="42">
        <v>7.4</v>
      </c>
      <c r="I65" s="42">
        <v>7.4</v>
      </c>
      <c r="J65" s="42">
        <v>7.6</v>
      </c>
      <c r="K65" s="42">
        <v>7.9</v>
      </c>
      <c r="L65" s="43">
        <v>0</v>
      </c>
      <c r="M65" s="9">
        <f aca="true" t="shared" si="28" ref="M65:M73">SUM(G65:K65)-MAX(G65:K65)-MIN(G65:K65)-L65</f>
        <v>22.500000000000007</v>
      </c>
      <c r="N65" s="42">
        <v>6.5</v>
      </c>
      <c r="O65" s="42">
        <v>5.8</v>
      </c>
      <c r="P65" s="42">
        <v>7</v>
      </c>
      <c r="Q65" s="42">
        <v>7.4</v>
      </c>
      <c r="R65" s="42">
        <v>6.6</v>
      </c>
      <c r="S65" s="44">
        <f aca="true" t="shared" si="29" ref="S65:S73">SUM(N65:R65)-MAX(N65:R65)-MIN(N65:R65)</f>
        <v>20.100000000000005</v>
      </c>
      <c r="T65" s="42">
        <v>6</v>
      </c>
      <c r="U65" s="43">
        <v>0</v>
      </c>
      <c r="V65" s="9">
        <f aca="true" t="shared" si="30" ref="V65:V73">SUM(S65+T65-U65)</f>
        <v>26.100000000000005</v>
      </c>
      <c r="W65" s="45">
        <f aca="true" t="shared" si="31" ref="W65:W73">SUM(M65+V65)</f>
        <v>48.60000000000001</v>
      </c>
      <c r="X65" s="42">
        <v>6.8</v>
      </c>
      <c r="Y65" s="42">
        <v>6</v>
      </c>
      <c r="Z65" s="42">
        <v>6.8</v>
      </c>
      <c r="AA65" s="42">
        <v>7.3</v>
      </c>
      <c r="AB65" s="42">
        <v>6.6</v>
      </c>
      <c r="AC65" s="44">
        <f aca="true" t="shared" si="32" ref="AC65:AC73">SUM(X65:AB65)-MAX(X65:AB65)-MIN(X65:AB65)</f>
        <v>20.2</v>
      </c>
      <c r="AD65" s="42">
        <v>5.4</v>
      </c>
      <c r="AE65" s="43">
        <v>0</v>
      </c>
      <c r="AF65" s="9">
        <f aca="true" t="shared" si="33" ref="AF65:AF73">SUM(AC65+AD65-AE65)</f>
        <v>25.6</v>
      </c>
      <c r="AG65" s="10">
        <f aca="true" t="shared" si="34" ref="AG65:AG73">SUM(W65+AF65)</f>
        <v>74.20000000000002</v>
      </c>
      <c r="AH65" s="46">
        <v>1</v>
      </c>
    </row>
    <row r="66" spans="1:34" ht="13.5">
      <c r="A66" s="40">
        <v>2</v>
      </c>
      <c r="B66" s="41" t="s">
        <v>138</v>
      </c>
      <c r="C66" s="41" t="s">
        <v>66</v>
      </c>
      <c r="D66" s="41">
        <v>1998</v>
      </c>
      <c r="E66" s="41" t="s">
        <v>15</v>
      </c>
      <c r="F66" s="41" t="s">
        <v>112</v>
      </c>
      <c r="G66" s="42">
        <v>7.6</v>
      </c>
      <c r="H66" s="42">
        <v>7.6</v>
      </c>
      <c r="I66" s="42">
        <v>7.6</v>
      </c>
      <c r="J66" s="42">
        <v>7.5</v>
      </c>
      <c r="K66" s="42">
        <v>7.5</v>
      </c>
      <c r="L66" s="43">
        <v>0</v>
      </c>
      <c r="M66" s="9">
        <f t="shared" si="28"/>
        <v>22.700000000000003</v>
      </c>
      <c r="N66" s="42">
        <v>7</v>
      </c>
      <c r="O66" s="42">
        <v>7.6</v>
      </c>
      <c r="P66" s="42">
        <v>7.4</v>
      </c>
      <c r="Q66" s="42">
        <v>7.6</v>
      </c>
      <c r="R66" s="42">
        <v>7.4</v>
      </c>
      <c r="S66" s="44">
        <f t="shared" si="29"/>
        <v>22.4</v>
      </c>
      <c r="T66" s="42">
        <v>2.8</v>
      </c>
      <c r="U66" s="43">
        <v>0</v>
      </c>
      <c r="V66" s="9">
        <f t="shared" si="30"/>
        <v>25.2</v>
      </c>
      <c r="W66" s="45">
        <f t="shared" si="31"/>
        <v>47.900000000000006</v>
      </c>
      <c r="X66" s="42">
        <v>7</v>
      </c>
      <c r="Y66" s="42">
        <v>7.1</v>
      </c>
      <c r="Z66" s="42">
        <v>7.2</v>
      </c>
      <c r="AA66" s="42">
        <v>7.6</v>
      </c>
      <c r="AB66" s="42">
        <v>7.3</v>
      </c>
      <c r="AC66" s="44">
        <f t="shared" si="32"/>
        <v>21.6</v>
      </c>
      <c r="AD66" s="42">
        <v>2.8</v>
      </c>
      <c r="AE66" s="43">
        <v>0</v>
      </c>
      <c r="AF66" s="9">
        <f t="shared" si="33"/>
        <v>24.400000000000002</v>
      </c>
      <c r="AG66" s="10">
        <f t="shared" si="34"/>
        <v>72.30000000000001</v>
      </c>
      <c r="AH66" s="46">
        <v>2</v>
      </c>
    </row>
    <row r="67" spans="1:34" ht="13.5">
      <c r="A67" s="40">
        <v>7</v>
      </c>
      <c r="B67" s="65" t="s">
        <v>139</v>
      </c>
      <c r="C67" s="65" t="s">
        <v>140</v>
      </c>
      <c r="D67" s="65">
        <v>1997</v>
      </c>
      <c r="E67" s="65" t="s">
        <v>69</v>
      </c>
      <c r="F67" s="65" t="s">
        <v>141</v>
      </c>
      <c r="G67" s="42">
        <v>6.8</v>
      </c>
      <c r="H67" s="42">
        <v>6.7</v>
      </c>
      <c r="I67" s="42">
        <v>7.2</v>
      </c>
      <c r="J67" s="42">
        <v>7.3</v>
      </c>
      <c r="K67" s="42">
        <v>7.3</v>
      </c>
      <c r="L67" s="43">
        <v>0</v>
      </c>
      <c r="M67" s="9">
        <f t="shared" si="28"/>
        <v>21.299999999999997</v>
      </c>
      <c r="N67" s="42">
        <v>6.6</v>
      </c>
      <c r="O67" s="42">
        <v>6.3</v>
      </c>
      <c r="P67" s="42">
        <v>6.1</v>
      </c>
      <c r="Q67" s="42">
        <v>6.8</v>
      </c>
      <c r="R67" s="42">
        <v>6.9</v>
      </c>
      <c r="S67" s="44">
        <f t="shared" si="29"/>
        <v>19.700000000000003</v>
      </c>
      <c r="T67" s="42">
        <v>6</v>
      </c>
      <c r="U67" s="43">
        <v>0</v>
      </c>
      <c r="V67" s="9">
        <f t="shared" si="30"/>
        <v>25.700000000000003</v>
      </c>
      <c r="W67" s="45">
        <f t="shared" si="31"/>
        <v>47</v>
      </c>
      <c r="X67" s="42">
        <v>6.1</v>
      </c>
      <c r="Y67" s="42">
        <v>5.4</v>
      </c>
      <c r="Z67" s="42">
        <v>6</v>
      </c>
      <c r="AA67" s="42">
        <v>6.4</v>
      </c>
      <c r="AB67" s="42">
        <v>6.2</v>
      </c>
      <c r="AC67" s="44">
        <f t="shared" si="32"/>
        <v>18.300000000000004</v>
      </c>
      <c r="AD67" s="42">
        <v>6</v>
      </c>
      <c r="AE67" s="43">
        <v>0</v>
      </c>
      <c r="AF67" s="9">
        <f t="shared" si="33"/>
        <v>24.300000000000004</v>
      </c>
      <c r="AG67" s="10">
        <f t="shared" si="34"/>
        <v>71.30000000000001</v>
      </c>
      <c r="AH67" s="46">
        <v>3</v>
      </c>
    </row>
    <row r="68" spans="1:34" ht="13.5">
      <c r="A68" s="40">
        <v>9</v>
      </c>
      <c r="B68" s="65" t="s">
        <v>142</v>
      </c>
      <c r="C68" s="65" t="s">
        <v>143</v>
      </c>
      <c r="D68" s="65">
        <v>1996</v>
      </c>
      <c r="E68" s="65" t="s">
        <v>6</v>
      </c>
      <c r="F68" s="65" t="s">
        <v>137</v>
      </c>
      <c r="G68" s="42">
        <v>6.9</v>
      </c>
      <c r="H68" s="42">
        <v>6.9</v>
      </c>
      <c r="I68" s="42">
        <v>7.2</v>
      </c>
      <c r="J68" s="42">
        <v>7.1</v>
      </c>
      <c r="K68" s="42">
        <v>7.3</v>
      </c>
      <c r="L68" s="43">
        <v>0</v>
      </c>
      <c r="M68" s="9">
        <f t="shared" si="28"/>
        <v>21.200000000000003</v>
      </c>
      <c r="N68" s="42">
        <v>5.8</v>
      </c>
      <c r="O68" s="42">
        <v>5.7</v>
      </c>
      <c r="P68" s="42">
        <v>6.2</v>
      </c>
      <c r="Q68" s="42">
        <v>6.9</v>
      </c>
      <c r="R68" s="42">
        <v>6.8</v>
      </c>
      <c r="S68" s="44">
        <f t="shared" si="29"/>
        <v>18.8</v>
      </c>
      <c r="T68" s="42">
        <v>5.6</v>
      </c>
      <c r="U68" s="43">
        <v>0</v>
      </c>
      <c r="V68" s="9">
        <f t="shared" si="30"/>
        <v>24.400000000000002</v>
      </c>
      <c r="W68" s="45">
        <f t="shared" si="31"/>
        <v>45.60000000000001</v>
      </c>
      <c r="X68" s="42">
        <v>6.3</v>
      </c>
      <c r="Y68" s="42">
        <v>6.4</v>
      </c>
      <c r="Z68" s="42">
        <v>6.5</v>
      </c>
      <c r="AA68" s="42">
        <v>6.8</v>
      </c>
      <c r="AB68" s="42">
        <v>6.8</v>
      </c>
      <c r="AC68" s="44">
        <f t="shared" si="32"/>
        <v>19.699999999999996</v>
      </c>
      <c r="AD68" s="42">
        <v>5.6</v>
      </c>
      <c r="AE68" s="43">
        <v>0</v>
      </c>
      <c r="AF68" s="9">
        <f t="shared" si="33"/>
        <v>25.299999999999997</v>
      </c>
      <c r="AG68" s="10">
        <f t="shared" si="34"/>
        <v>70.9</v>
      </c>
      <c r="AH68" s="46">
        <v>4</v>
      </c>
    </row>
    <row r="69" spans="1:34" ht="13.5">
      <c r="A69" s="40">
        <v>6</v>
      </c>
      <c r="B69" s="41" t="s">
        <v>144</v>
      </c>
      <c r="C69" s="41" t="s">
        <v>145</v>
      </c>
      <c r="D69" s="41">
        <v>1998</v>
      </c>
      <c r="E69" s="41" t="s">
        <v>18</v>
      </c>
      <c r="F69" s="41" t="s">
        <v>107</v>
      </c>
      <c r="G69" s="42">
        <v>6.9</v>
      </c>
      <c r="H69" s="42">
        <v>7.3</v>
      </c>
      <c r="I69" s="42">
        <v>7.6</v>
      </c>
      <c r="J69" s="42">
        <v>7.5</v>
      </c>
      <c r="K69" s="42">
        <v>7.9</v>
      </c>
      <c r="L69" s="43">
        <v>0</v>
      </c>
      <c r="M69" s="9">
        <f t="shared" si="28"/>
        <v>22.4</v>
      </c>
      <c r="N69" s="42">
        <v>6</v>
      </c>
      <c r="O69" s="42">
        <v>6.1</v>
      </c>
      <c r="P69" s="42">
        <v>6.9</v>
      </c>
      <c r="Q69" s="42">
        <v>7</v>
      </c>
      <c r="R69" s="42">
        <v>6.4</v>
      </c>
      <c r="S69" s="44">
        <f t="shared" si="29"/>
        <v>19.4</v>
      </c>
      <c r="T69" s="42">
        <v>2.9</v>
      </c>
      <c r="U69" s="43">
        <v>0</v>
      </c>
      <c r="V69" s="9">
        <f t="shared" si="30"/>
        <v>22.299999999999997</v>
      </c>
      <c r="W69" s="45">
        <f t="shared" si="31"/>
        <v>44.699999999999996</v>
      </c>
      <c r="X69" s="42">
        <v>6.2</v>
      </c>
      <c r="Y69" s="42">
        <v>6.3</v>
      </c>
      <c r="Z69" s="42">
        <v>6.1</v>
      </c>
      <c r="AA69" s="42">
        <v>6.3</v>
      </c>
      <c r="AB69" s="42">
        <v>6</v>
      </c>
      <c r="AC69" s="44">
        <f t="shared" si="32"/>
        <v>18.599999999999998</v>
      </c>
      <c r="AD69" s="42">
        <v>2.9</v>
      </c>
      <c r="AE69" s="43">
        <v>0</v>
      </c>
      <c r="AF69" s="9">
        <f t="shared" si="33"/>
        <v>21.499999999999996</v>
      </c>
      <c r="AG69" s="10">
        <f t="shared" si="34"/>
        <v>66.19999999999999</v>
      </c>
      <c r="AH69" s="46">
        <v>5</v>
      </c>
    </row>
    <row r="70" spans="1:34" ht="13.5">
      <c r="A70" s="40">
        <v>5</v>
      </c>
      <c r="B70" s="41" t="s">
        <v>146</v>
      </c>
      <c r="C70" s="41" t="s">
        <v>62</v>
      </c>
      <c r="D70" s="41">
        <v>1998</v>
      </c>
      <c r="E70" s="41" t="s">
        <v>18</v>
      </c>
      <c r="F70" s="41" t="s">
        <v>107</v>
      </c>
      <c r="G70" s="42">
        <v>6.6</v>
      </c>
      <c r="H70" s="42">
        <v>6.8</v>
      </c>
      <c r="I70" s="42">
        <v>7.2</v>
      </c>
      <c r="J70" s="42">
        <v>7.1</v>
      </c>
      <c r="K70" s="42">
        <v>7.5</v>
      </c>
      <c r="L70" s="43">
        <v>0</v>
      </c>
      <c r="M70" s="9">
        <f t="shared" si="28"/>
        <v>21.1</v>
      </c>
      <c r="N70" s="42">
        <v>6.8</v>
      </c>
      <c r="O70" s="42">
        <v>7</v>
      </c>
      <c r="P70" s="42">
        <v>6.7</v>
      </c>
      <c r="Q70" s="42">
        <v>6.7</v>
      </c>
      <c r="R70" s="42">
        <v>6.9</v>
      </c>
      <c r="S70" s="44">
        <f t="shared" si="29"/>
        <v>20.399999999999995</v>
      </c>
      <c r="T70" s="42">
        <v>1.6</v>
      </c>
      <c r="U70" s="43">
        <v>0</v>
      </c>
      <c r="V70" s="9">
        <f t="shared" si="30"/>
        <v>21.999999999999996</v>
      </c>
      <c r="W70" s="45">
        <f t="shared" si="31"/>
        <v>43.099999999999994</v>
      </c>
      <c r="X70" s="42"/>
      <c r="Y70" s="42"/>
      <c r="Z70" s="42"/>
      <c r="AA70" s="42"/>
      <c r="AB70" s="42"/>
      <c r="AC70" s="44" t="e">
        <f t="shared" si="32"/>
        <v>#VALUE!</v>
      </c>
      <c r="AD70" s="42"/>
      <c r="AE70" s="43">
        <v>0</v>
      </c>
      <c r="AF70" s="9" t="e">
        <f t="shared" si="33"/>
        <v>#VALUE!</v>
      </c>
      <c r="AG70" s="10" t="e">
        <f t="shared" si="34"/>
        <v>#VALUE!</v>
      </c>
      <c r="AH70" s="46">
        <v>6</v>
      </c>
    </row>
    <row r="71" spans="1:34" ht="13.5">
      <c r="A71" s="40">
        <v>1</v>
      </c>
      <c r="B71" s="41" t="s">
        <v>147</v>
      </c>
      <c r="C71" s="41" t="s">
        <v>145</v>
      </c>
      <c r="D71" s="41">
        <v>1999</v>
      </c>
      <c r="E71" s="41" t="s">
        <v>18</v>
      </c>
      <c r="F71" s="41" t="s">
        <v>107</v>
      </c>
      <c r="G71" s="42">
        <v>6.5</v>
      </c>
      <c r="H71" s="42">
        <v>6.6</v>
      </c>
      <c r="I71" s="42">
        <v>7.3</v>
      </c>
      <c r="J71" s="42">
        <v>7.1</v>
      </c>
      <c r="K71" s="42">
        <v>7.2</v>
      </c>
      <c r="L71" s="43">
        <v>0</v>
      </c>
      <c r="M71" s="9">
        <f t="shared" si="28"/>
        <v>20.900000000000002</v>
      </c>
      <c r="N71" s="42">
        <v>5.7</v>
      </c>
      <c r="O71" s="42">
        <v>5.4</v>
      </c>
      <c r="P71" s="42">
        <v>6.7</v>
      </c>
      <c r="Q71" s="42">
        <v>6.8</v>
      </c>
      <c r="R71" s="42">
        <v>6.2</v>
      </c>
      <c r="S71" s="44">
        <f t="shared" si="29"/>
        <v>18.6</v>
      </c>
      <c r="T71" s="42">
        <v>2.8</v>
      </c>
      <c r="U71" s="43">
        <v>0</v>
      </c>
      <c r="V71" s="9">
        <f t="shared" si="30"/>
        <v>21.400000000000002</v>
      </c>
      <c r="W71" s="45">
        <f t="shared" si="31"/>
        <v>42.300000000000004</v>
      </c>
      <c r="X71" s="42"/>
      <c r="Y71" s="42"/>
      <c r="Z71" s="42"/>
      <c r="AA71" s="42"/>
      <c r="AB71" s="42"/>
      <c r="AC71" s="44" t="e">
        <f t="shared" si="32"/>
        <v>#VALUE!</v>
      </c>
      <c r="AD71" s="42"/>
      <c r="AE71" s="43">
        <v>0</v>
      </c>
      <c r="AF71" s="9" t="e">
        <f t="shared" si="33"/>
        <v>#VALUE!</v>
      </c>
      <c r="AG71" s="10" t="e">
        <f t="shared" si="34"/>
        <v>#VALUE!</v>
      </c>
      <c r="AH71" s="46">
        <v>7</v>
      </c>
    </row>
    <row r="72" spans="1:34" ht="13.5">
      <c r="A72" s="40">
        <v>3</v>
      </c>
      <c r="B72" s="41" t="s">
        <v>148</v>
      </c>
      <c r="C72" s="41" t="s">
        <v>13</v>
      </c>
      <c r="D72" s="41">
        <v>1998</v>
      </c>
      <c r="E72" s="41" t="s">
        <v>149</v>
      </c>
      <c r="F72" s="41" t="s">
        <v>112</v>
      </c>
      <c r="G72" s="42">
        <v>6.2</v>
      </c>
      <c r="H72" s="42">
        <v>6.1</v>
      </c>
      <c r="I72" s="42">
        <v>6.2</v>
      </c>
      <c r="J72" s="42">
        <v>6.3</v>
      </c>
      <c r="K72" s="42">
        <v>6.5</v>
      </c>
      <c r="L72" s="43">
        <v>0</v>
      </c>
      <c r="M72" s="9">
        <f t="shared" si="28"/>
        <v>18.7</v>
      </c>
      <c r="N72" s="42">
        <v>6.2</v>
      </c>
      <c r="O72" s="42">
        <v>6.3</v>
      </c>
      <c r="P72" s="42">
        <v>6.7</v>
      </c>
      <c r="Q72" s="42">
        <v>6.5</v>
      </c>
      <c r="R72" s="42">
        <v>7.2</v>
      </c>
      <c r="S72" s="44">
        <f t="shared" si="29"/>
        <v>19.5</v>
      </c>
      <c r="T72" s="42">
        <v>2.8</v>
      </c>
      <c r="U72" s="43">
        <v>0</v>
      </c>
      <c r="V72" s="9">
        <f t="shared" si="30"/>
        <v>22.3</v>
      </c>
      <c r="W72" s="45">
        <f t="shared" si="31"/>
        <v>41</v>
      </c>
      <c r="X72" s="42"/>
      <c r="Y72" s="42"/>
      <c r="Z72" s="42"/>
      <c r="AA72" s="42"/>
      <c r="AB72" s="42"/>
      <c r="AC72" s="44" t="e">
        <f t="shared" si="32"/>
        <v>#VALUE!</v>
      </c>
      <c r="AD72" s="42"/>
      <c r="AE72" s="43">
        <v>0</v>
      </c>
      <c r="AF72" s="9" t="e">
        <f t="shared" si="33"/>
        <v>#VALUE!</v>
      </c>
      <c r="AG72" s="10" t="e">
        <f t="shared" si="34"/>
        <v>#VALUE!</v>
      </c>
      <c r="AH72" s="46">
        <v>8</v>
      </c>
    </row>
    <row r="73" spans="1:34" ht="13.5">
      <c r="A73" s="40">
        <v>8</v>
      </c>
      <c r="B73" s="65" t="s">
        <v>150</v>
      </c>
      <c r="C73" s="65" t="s">
        <v>151</v>
      </c>
      <c r="D73" s="65">
        <v>1997</v>
      </c>
      <c r="E73" s="65" t="s">
        <v>149</v>
      </c>
      <c r="F73" s="65" t="s">
        <v>112</v>
      </c>
      <c r="G73" s="42">
        <v>7.1</v>
      </c>
      <c r="H73" s="42">
        <v>7.4</v>
      </c>
      <c r="I73" s="42">
        <v>6.8</v>
      </c>
      <c r="J73" s="42">
        <v>7.2</v>
      </c>
      <c r="K73" s="42">
        <v>7.2</v>
      </c>
      <c r="L73" s="43">
        <v>0</v>
      </c>
      <c r="M73" s="9">
        <f t="shared" si="28"/>
        <v>21.499999999999996</v>
      </c>
      <c r="N73" s="42">
        <v>2.7</v>
      </c>
      <c r="O73" s="42">
        <v>2.8</v>
      </c>
      <c r="P73" s="42">
        <v>2.7</v>
      </c>
      <c r="Q73" s="42">
        <v>2.7</v>
      </c>
      <c r="R73" s="42">
        <v>2.7</v>
      </c>
      <c r="S73" s="44">
        <f t="shared" si="29"/>
        <v>8.099999999999998</v>
      </c>
      <c r="T73" s="42">
        <v>1.2</v>
      </c>
      <c r="U73" s="43">
        <v>0</v>
      </c>
      <c r="V73" s="9">
        <f t="shared" si="30"/>
        <v>9.299999999999997</v>
      </c>
      <c r="W73" s="45">
        <f t="shared" si="31"/>
        <v>30.799999999999994</v>
      </c>
      <c r="X73" s="42"/>
      <c r="Y73" s="42"/>
      <c r="Z73" s="42"/>
      <c r="AA73" s="42"/>
      <c r="AB73" s="42"/>
      <c r="AC73" s="44" t="e">
        <f t="shared" si="32"/>
        <v>#VALUE!</v>
      </c>
      <c r="AD73" s="42"/>
      <c r="AE73" s="43">
        <v>0</v>
      </c>
      <c r="AF73" s="9" t="e">
        <f t="shared" si="33"/>
        <v>#VALUE!</v>
      </c>
      <c r="AG73" s="10" t="e">
        <f t="shared" si="34"/>
        <v>#VALUE!</v>
      </c>
      <c r="AH73" s="46">
        <v>9</v>
      </c>
    </row>
    <row r="74" spans="1:34" ht="13.5">
      <c r="A74" s="47"/>
      <c r="B74" s="54"/>
      <c r="C74" s="54"/>
      <c r="D74" s="54"/>
      <c r="E74" s="54"/>
      <c r="F74" s="54"/>
      <c r="G74" s="50"/>
      <c r="H74" s="50"/>
      <c r="I74" s="50"/>
      <c r="J74" s="50"/>
      <c r="K74" s="50"/>
      <c r="L74" s="51"/>
      <c r="M74" s="13"/>
      <c r="N74" s="50"/>
      <c r="O74" s="50"/>
      <c r="P74" s="50"/>
      <c r="Q74" s="50"/>
      <c r="R74" s="50"/>
      <c r="S74" s="52"/>
      <c r="T74" s="50"/>
      <c r="U74" s="51"/>
      <c r="V74" s="13"/>
      <c r="W74" s="53"/>
      <c r="X74" s="50"/>
      <c r="Y74" s="50"/>
      <c r="Z74" s="50"/>
      <c r="AA74" s="50"/>
      <c r="AB74" s="50"/>
      <c r="AC74" s="52"/>
      <c r="AD74" s="50"/>
      <c r="AE74" s="51"/>
      <c r="AF74" s="13"/>
      <c r="AG74" s="14"/>
      <c r="AH74" s="55"/>
    </row>
    <row r="75" spans="1:33" ht="17.25">
      <c r="A75" s="11" t="s">
        <v>29</v>
      </c>
      <c r="C75" s="12" t="s">
        <v>30</v>
      </c>
      <c r="AF75" s="13"/>
      <c r="AG75" s="14"/>
    </row>
    <row r="76" spans="1:33" ht="8.25" customHeight="1">
      <c r="A76" s="11"/>
      <c r="C76" s="12"/>
      <c r="AF76" s="13"/>
      <c r="AG76" s="14"/>
    </row>
    <row r="77" spans="1:33" s="26" customFormat="1" ht="12.75" customHeight="1">
      <c r="A77" s="15"/>
      <c r="B77" s="16"/>
      <c r="C77" s="16"/>
      <c r="D77" s="17"/>
      <c r="E77" s="18"/>
      <c r="F77" s="19"/>
      <c r="G77" s="20"/>
      <c r="H77" s="20"/>
      <c r="I77" s="21"/>
      <c r="J77" s="22" t="s">
        <v>31</v>
      </c>
      <c r="K77" s="20"/>
      <c r="L77" s="23"/>
      <c r="M77" s="20"/>
      <c r="N77" s="22" t="s">
        <v>32</v>
      </c>
      <c r="O77" s="22"/>
      <c r="P77" s="22"/>
      <c r="Q77" s="22"/>
      <c r="R77" s="22"/>
      <c r="S77" s="22"/>
      <c r="T77" s="22"/>
      <c r="U77" s="22"/>
      <c r="V77" s="22"/>
      <c r="W77" s="24"/>
      <c r="X77" s="20"/>
      <c r="Y77" s="20"/>
      <c r="Z77" s="20"/>
      <c r="AA77" s="20"/>
      <c r="AB77" s="21"/>
      <c r="AC77" s="22" t="s">
        <v>33</v>
      </c>
      <c r="AD77" s="20"/>
      <c r="AE77" s="23"/>
      <c r="AF77" s="25"/>
      <c r="AG77" s="66" t="s">
        <v>34</v>
      </c>
    </row>
    <row r="78" spans="1:33" s="31" customFormat="1" ht="13.5">
      <c r="A78" s="15"/>
      <c r="B78" s="27" t="s">
        <v>35</v>
      </c>
      <c r="C78" s="27" t="s">
        <v>36</v>
      </c>
      <c r="D78" s="28" t="s">
        <v>37</v>
      </c>
      <c r="E78" s="29" t="s">
        <v>38</v>
      </c>
      <c r="F78" s="30" t="s">
        <v>39</v>
      </c>
      <c r="G78" s="20" t="s">
        <v>40</v>
      </c>
      <c r="H78" s="20" t="s">
        <v>41</v>
      </c>
      <c r="I78" s="20" t="s">
        <v>42</v>
      </c>
      <c r="J78" s="20" t="s">
        <v>43</v>
      </c>
      <c r="K78" s="20" t="s">
        <v>44</v>
      </c>
      <c r="L78" s="23" t="s">
        <v>45</v>
      </c>
      <c r="M78" s="24" t="s">
        <v>34</v>
      </c>
      <c r="N78" s="20" t="s">
        <v>40</v>
      </c>
      <c r="O78" s="20" t="s">
        <v>41</v>
      </c>
      <c r="P78" s="20" t="s">
        <v>42</v>
      </c>
      <c r="Q78" s="20" t="s">
        <v>43</v>
      </c>
      <c r="R78" s="20" t="s">
        <v>44</v>
      </c>
      <c r="S78" s="24" t="s">
        <v>46</v>
      </c>
      <c r="T78" s="24" t="s">
        <v>47</v>
      </c>
      <c r="U78" s="23" t="s">
        <v>45</v>
      </c>
      <c r="V78" s="24" t="s">
        <v>34</v>
      </c>
      <c r="W78" s="22" t="s">
        <v>48</v>
      </c>
      <c r="X78" s="20" t="s">
        <v>40</v>
      </c>
      <c r="Y78" s="20" t="s">
        <v>41</v>
      </c>
      <c r="Z78" s="20" t="s">
        <v>42</v>
      </c>
      <c r="AA78" s="20" t="s">
        <v>43</v>
      </c>
      <c r="AB78" s="20" t="s">
        <v>44</v>
      </c>
      <c r="AC78" s="24" t="s">
        <v>49</v>
      </c>
      <c r="AD78" s="24" t="s">
        <v>47</v>
      </c>
      <c r="AE78" s="23" t="s">
        <v>45</v>
      </c>
      <c r="AF78" s="9" t="s">
        <v>34</v>
      </c>
      <c r="AG78" s="10" t="s">
        <v>50</v>
      </c>
    </row>
    <row r="79" spans="1:34" ht="15">
      <c r="A79" s="47"/>
      <c r="B79" s="33" t="s">
        <v>152</v>
      </c>
      <c r="C79" s="62"/>
      <c r="D79" s="63"/>
      <c r="E79" s="58"/>
      <c r="F79" s="64"/>
      <c r="G79" s="50"/>
      <c r="H79" s="50"/>
      <c r="I79" s="50"/>
      <c r="J79" s="50"/>
      <c r="K79" s="50"/>
      <c r="L79" s="51"/>
      <c r="M79" s="13"/>
      <c r="N79" s="50"/>
      <c r="O79" s="50"/>
      <c r="P79" s="50"/>
      <c r="Q79" s="50"/>
      <c r="R79" s="50"/>
      <c r="S79" s="52"/>
      <c r="T79" s="50"/>
      <c r="U79" s="51"/>
      <c r="V79" s="13"/>
      <c r="W79" s="53"/>
      <c r="X79" s="50"/>
      <c r="Y79" s="50"/>
      <c r="Z79" s="50"/>
      <c r="AA79" s="50"/>
      <c r="AB79" s="50"/>
      <c r="AC79" s="52"/>
      <c r="AD79" s="50"/>
      <c r="AE79" s="51"/>
      <c r="AF79" s="13"/>
      <c r="AG79" s="14"/>
      <c r="AH79" s="1" t="s">
        <v>52</v>
      </c>
    </row>
    <row r="80" spans="1:34" ht="13.5">
      <c r="A80" s="40">
        <v>12</v>
      </c>
      <c r="B80" s="65" t="s">
        <v>153</v>
      </c>
      <c r="C80" s="65" t="s">
        <v>154</v>
      </c>
      <c r="D80" s="65">
        <v>1998</v>
      </c>
      <c r="E80" s="65" t="s">
        <v>18</v>
      </c>
      <c r="F80" s="65" t="s">
        <v>137</v>
      </c>
      <c r="G80" s="42">
        <v>8.4</v>
      </c>
      <c r="H80" s="42">
        <v>8.5</v>
      </c>
      <c r="I80" s="42">
        <v>8.1</v>
      </c>
      <c r="J80" s="42">
        <v>8.4</v>
      </c>
      <c r="K80" s="42">
        <v>8.5</v>
      </c>
      <c r="L80" s="43">
        <v>0</v>
      </c>
      <c r="M80" s="9">
        <f aca="true" t="shared" si="35" ref="M80:M96">SUM(G80:K80)-MAX(G80:K80)-MIN(G80:K80)-L80</f>
        <v>25.299999999999997</v>
      </c>
      <c r="N80" s="42">
        <v>6.4</v>
      </c>
      <c r="O80" s="42">
        <v>6.4</v>
      </c>
      <c r="P80" s="42">
        <v>7</v>
      </c>
      <c r="Q80" s="42">
        <v>6.8</v>
      </c>
      <c r="R80" s="42">
        <v>6</v>
      </c>
      <c r="S80" s="44">
        <f aca="true" t="shared" si="36" ref="S80:S96">SUM(N80:R80)-MAX(N80:R80)-MIN(N80:R80)</f>
        <v>19.6</v>
      </c>
      <c r="T80" s="42">
        <v>5.6</v>
      </c>
      <c r="U80" s="43">
        <v>0</v>
      </c>
      <c r="V80" s="9">
        <f aca="true" t="shared" si="37" ref="V80:V96">SUM(S80+T80-U80)</f>
        <v>25.200000000000003</v>
      </c>
      <c r="W80" s="45">
        <f aca="true" t="shared" si="38" ref="W80:W96">SUM(M80+V80)</f>
        <v>50.5</v>
      </c>
      <c r="X80" s="42">
        <v>8.4</v>
      </c>
      <c r="Y80" s="42">
        <v>8.7</v>
      </c>
      <c r="Z80" s="42">
        <v>8.2</v>
      </c>
      <c r="AA80" s="42">
        <v>8.2</v>
      </c>
      <c r="AB80" s="42">
        <v>8.3</v>
      </c>
      <c r="AC80" s="44">
        <f aca="true" t="shared" si="39" ref="AC80:AC96">SUM(X80:AB80)-MAX(X80:AB80)-MIN(X80:AB80)</f>
        <v>24.899999999999995</v>
      </c>
      <c r="AD80" s="42">
        <v>3.3</v>
      </c>
      <c r="AE80" s="43">
        <v>0</v>
      </c>
      <c r="AF80" s="9">
        <f aca="true" t="shared" si="40" ref="AF80:AF96">SUM(AC80+AD80-AE80)</f>
        <v>28.199999999999996</v>
      </c>
      <c r="AG80" s="10">
        <f aca="true" t="shared" si="41" ref="AG80:AG96">SUM(W80+AF80)</f>
        <v>78.69999999999999</v>
      </c>
      <c r="AH80" s="46">
        <v>1</v>
      </c>
    </row>
    <row r="81" spans="1:34" ht="13.5">
      <c r="A81" s="40">
        <v>4</v>
      </c>
      <c r="B81" s="65" t="s">
        <v>155</v>
      </c>
      <c r="C81" s="65" t="s">
        <v>126</v>
      </c>
      <c r="D81" s="65">
        <v>1999</v>
      </c>
      <c r="E81" s="65" t="s">
        <v>69</v>
      </c>
      <c r="F81" s="65" t="s">
        <v>137</v>
      </c>
      <c r="G81" s="42">
        <v>7.5</v>
      </c>
      <c r="H81" s="42">
        <v>7.6</v>
      </c>
      <c r="I81" s="42">
        <v>7.2</v>
      </c>
      <c r="J81" s="42">
        <v>7.3</v>
      </c>
      <c r="K81" s="42">
        <v>7.4</v>
      </c>
      <c r="L81" s="43">
        <v>0</v>
      </c>
      <c r="M81" s="9">
        <f t="shared" si="35"/>
        <v>22.2</v>
      </c>
      <c r="N81" s="42">
        <v>7.1</v>
      </c>
      <c r="O81" s="42">
        <v>7</v>
      </c>
      <c r="P81" s="42">
        <v>7.5</v>
      </c>
      <c r="Q81" s="42">
        <v>7.6</v>
      </c>
      <c r="R81" s="42">
        <v>7.6</v>
      </c>
      <c r="S81" s="44">
        <f t="shared" si="36"/>
        <v>22.200000000000003</v>
      </c>
      <c r="T81" s="42">
        <v>4.1</v>
      </c>
      <c r="U81" s="43">
        <v>0</v>
      </c>
      <c r="V81" s="9">
        <f t="shared" si="37"/>
        <v>26.300000000000004</v>
      </c>
      <c r="W81" s="45">
        <f t="shared" si="38"/>
        <v>48.5</v>
      </c>
      <c r="X81" s="42">
        <v>7.5</v>
      </c>
      <c r="Y81" s="42">
        <v>7.4</v>
      </c>
      <c r="Z81" s="42">
        <v>7.2</v>
      </c>
      <c r="AA81" s="42">
        <v>6.9</v>
      </c>
      <c r="AB81" s="42">
        <v>7.2</v>
      </c>
      <c r="AC81" s="44">
        <f t="shared" si="39"/>
        <v>21.800000000000004</v>
      </c>
      <c r="AD81" s="42">
        <v>4.1</v>
      </c>
      <c r="AE81" s="43">
        <v>0</v>
      </c>
      <c r="AF81" s="9">
        <f t="shared" si="40"/>
        <v>25.900000000000006</v>
      </c>
      <c r="AG81" s="10">
        <f t="shared" si="41"/>
        <v>74.4</v>
      </c>
      <c r="AH81" s="46">
        <v>2</v>
      </c>
    </row>
    <row r="82" spans="1:34" ht="13.5">
      <c r="A82" s="40">
        <v>2</v>
      </c>
      <c r="B82" s="65" t="s">
        <v>156</v>
      </c>
      <c r="C82" s="65" t="s">
        <v>122</v>
      </c>
      <c r="D82" s="65">
        <v>1999</v>
      </c>
      <c r="E82" s="65" t="s">
        <v>149</v>
      </c>
      <c r="F82" s="65" t="s">
        <v>107</v>
      </c>
      <c r="G82" s="42">
        <v>7.5</v>
      </c>
      <c r="H82" s="42">
        <v>7.7</v>
      </c>
      <c r="I82" s="42">
        <v>7.2</v>
      </c>
      <c r="J82" s="42">
        <v>7.9</v>
      </c>
      <c r="K82" s="42">
        <v>7.6</v>
      </c>
      <c r="L82" s="43">
        <v>0</v>
      </c>
      <c r="M82" s="9">
        <f t="shared" si="35"/>
        <v>22.800000000000008</v>
      </c>
      <c r="N82" s="42">
        <v>7.8</v>
      </c>
      <c r="O82" s="42">
        <v>8.5</v>
      </c>
      <c r="P82" s="42">
        <v>7.6</v>
      </c>
      <c r="Q82" s="42">
        <v>7.7</v>
      </c>
      <c r="R82" s="42">
        <v>7.8</v>
      </c>
      <c r="S82" s="44">
        <f t="shared" si="36"/>
        <v>23.299999999999997</v>
      </c>
      <c r="T82" s="42">
        <v>1.7</v>
      </c>
      <c r="U82" s="43">
        <v>0</v>
      </c>
      <c r="V82" s="9">
        <f t="shared" si="37"/>
        <v>24.999999999999996</v>
      </c>
      <c r="W82" s="45">
        <f t="shared" si="38"/>
        <v>47.800000000000004</v>
      </c>
      <c r="X82" s="42">
        <v>8</v>
      </c>
      <c r="Y82" s="42">
        <v>8.2</v>
      </c>
      <c r="Z82" s="42">
        <v>7.7</v>
      </c>
      <c r="AA82" s="42">
        <v>7.8</v>
      </c>
      <c r="AB82" s="42">
        <v>7.9</v>
      </c>
      <c r="AC82" s="44">
        <f t="shared" si="39"/>
        <v>23.700000000000003</v>
      </c>
      <c r="AD82" s="42">
        <v>1.7</v>
      </c>
      <c r="AE82" s="43">
        <v>0</v>
      </c>
      <c r="AF82" s="9">
        <f t="shared" si="40"/>
        <v>25.400000000000002</v>
      </c>
      <c r="AG82" s="10">
        <f t="shared" si="41"/>
        <v>73.2</v>
      </c>
      <c r="AH82" s="46">
        <v>3</v>
      </c>
    </row>
    <row r="83" spans="1:34" ht="13.5">
      <c r="A83" s="40">
        <v>7</v>
      </c>
      <c r="B83" s="65" t="s">
        <v>157</v>
      </c>
      <c r="C83" s="65" t="s">
        <v>78</v>
      </c>
      <c r="D83" s="65">
        <v>1998</v>
      </c>
      <c r="E83" s="65" t="s">
        <v>15</v>
      </c>
      <c r="F83" s="65" t="s">
        <v>137</v>
      </c>
      <c r="G83" s="42">
        <v>6.9</v>
      </c>
      <c r="H83" s="42">
        <v>7.2</v>
      </c>
      <c r="I83" s="42">
        <v>7.4</v>
      </c>
      <c r="J83" s="42">
        <v>7</v>
      </c>
      <c r="K83" s="42">
        <v>7.1</v>
      </c>
      <c r="L83" s="43">
        <v>0</v>
      </c>
      <c r="M83" s="9">
        <f t="shared" si="35"/>
        <v>21.300000000000004</v>
      </c>
      <c r="N83" s="42">
        <v>6.8</v>
      </c>
      <c r="O83" s="42">
        <v>7.5</v>
      </c>
      <c r="P83" s="42">
        <v>6.6</v>
      </c>
      <c r="Q83" s="42">
        <v>7.3</v>
      </c>
      <c r="R83" s="42">
        <v>7.7</v>
      </c>
      <c r="S83" s="44">
        <f t="shared" si="36"/>
        <v>21.599999999999998</v>
      </c>
      <c r="T83" s="42">
        <v>4</v>
      </c>
      <c r="U83" s="43">
        <v>0</v>
      </c>
      <c r="V83" s="9">
        <f t="shared" si="37"/>
        <v>25.599999999999998</v>
      </c>
      <c r="W83" s="45">
        <f t="shared" si="38"/>
        <v>46.900000000000006</v>
      </c>
      <c r="X83" s="42">
        <v>6.6</v>
      </c>
      <c r="Y83" s="42">
        <v>6.7</v>
      </c>
      <c r="Z83" s="42">
        <v>7.3</v>
      </c>
      <c r="AA83" s="42">
        <v>6.8</v>
      </c>
      <c r="AB83" s="42">
        <v>7.3</v>
      </c>
      <c r="AC83" s="44">
        <f t="shared" si="39"/>
        <v>20.8</v>
      </c>
      <c r="AD83" s="42">
        <v>4</v>
      </c>
      <c r="AE83" s="43">
        <v>0</v>
      </c>
      <c r="AF83" s="9">
        <f t="shared" si="40"/>
        <v>24.8</v>
      </c>
      <c r="AG83" s="10">
        <f t="shared" si="41"/>
        <v>71.7</v>
      </c>
      <c r="AH83" s="46">
        <v>4</v>
      </c>
    </row>
    <row r="84" spans="1:34" ht="13.5">
      <c r="A84" s="40">
        <v>17</v>
      </c>
      <c r="B84" s="65" t="s">
        <v>158</v>
      </c>
      <c r="C84" s="65" t="s">
        <v>159</v>
      </c>
      <c r="D84" s="65">
        <v>1998</v>
      </c>
      <c r="E84" s="65" t="s">
        <v>18</v>
      </c>
      <c r="F84" s="65" t="s">
        <v>107</v>
      </c>
      <c r="G84" s="42">
        <v>7</v>
      </c>
      <c r="H84" s="42">
        <v>7.2</v>
      </c>
      <c r="I84" s="42">
        <v>7.5</v>
      </c>
      <c r="J84" s="42">
        <v>7.7</v>
      </c>
      <c r="K84" s="42">
        <v>7.6</v>
      </c>
      <c r="L84" s="43">
        <v>0</v>
      </c>
      <c r="M84" s="9">
        <f t="shared" si="35"/>
        <v>22.3</v>
      </c>
      <c r="N84" s="42">
        <v>7.1</v>
      </c>
      <c r="O84" s="42">
        <v>7.2</v>
      </c>
      <c r="P84" s="42">
        <v>7.4</v>
      </c>
      <c r="Q84" s="42">
        <v>7.4</v>
      </c>
      <c r="R84" s="42">
        <v>7.3</v>
      </c>
      <c r="S84" s="44">
        <f t="shared" si="36"/>
        <v>21.9</v>
      </c>
      <c r="T84" s="42">
        <v>3.3</v>
      </c>
      <c r="U84" s="43">
        <v>0</v>
      </c>
      <c r="V84" s="9">
        <f t="shared" si="37"/>
        <v>25.2</v>
      </c>
      <c r="W84" s="45">
        <f t="shared" si="38"/>
        <v>47.5</v>
      </c>
      <c r="X84" s="42">
        <v>2.9</v>
      </c>
      <c r="Y84" s="42">
        <v>2.9</v>
      </c>
      <c r="Z84" s="42">
        <v>2.5</v>
      </c>
      <c r="AA84" s="42">
        <v>2.9</v>
      </c>
      <c r="AB84" s="42">
        <v>2.9</v>
      </c>
      <c r="AC84" s="44">
        <f t="shared" si="39"/>
        <v>8.700000000000001</v>
      </c>
      <c r="AD84" s="42">
        <v>1.7</v>
      </c>
      <c r="AE84" s="43">
        <v>0</v>
      </c>
      <c r="AF84" s="9">
        <f t="shared" si="40"/>
        <v>10.4</v>
      </c>
      <c r="AG84" s="10">
        <f t="shared" si="41"/>
        <v>57.9</v>
      </c>
      <c r="AH84" s="46">
        <v>5</v>
      </c>
    </row>
    <row r="85" spans="1:34" ht="13.5">
      <c r="A85" s="40">
        <v>3</v>
      </c>
      <c r="B85" s="65" t="s">
        <v>160</v>
      </c>
      <c r="C85" s="65" t="s">
        <v>161</v>
      </c>
      <c r="D85" s="65">
        <v>1999</v>
      </c>
      <c r="E85" s="65" t="s">
        <v>6</v>
      </c>
      <c r="F85" s="65" t="s">
        <v>112</v>
      </c>
      <c r="G85" s="42">
        <v>7.1</v>
      </c>
      <c r="H85" s="42">
        <v>7.6</v>
      </c>
      <c r="I85" s="42">
        <v>7.6</v>
      </c>
      <c r="J85" s="42">
        <v>7.7</v>
      </c>
      <c r="K85" s="42">
        <v>7.4</v>
      </c>
      <c r="L85" s="43">
        <v>0</v>
      </c>
      <c r="M85" s="9">
        <f t="shared" si="35"/>
        <v>22.600000000000005</v>
      </c>
      <c r="N85" s="42">
        <v>6.1</v>
      </c>
      <c r="O85" s="42">
        <v>6.2</v>
      </c>
      <c r="P85" s="42">
        <v>6.2</v>
      </c>
      <c r="Q85" s="42">
        <v>6.8</v>
      </c>
      <c r="R85" s="42">
        <v>6.9</v>
      </c>
      <c r="S85" s="44">
        <f t="shared" si="36"/>
        <v>19.200000000000003</v>
      </c>
      <c r="T85" s="42">
        <v>4.5</v>
      </c>
      <c r="U85" s="43">
        <v>0</v>
      </c>
      <c r="V85" s="9">
        <f t="shared" si="37"/>
        <v>23.700000000000003</v>
      </c>
      <c r="W85" s="45">
        <f t="shared" si="38"/>
        <v>46.30000000000001</v>
      </c>
      <c r="X85" s="42"/>
      <c r="Y85" s="42"/>
      <c r="Z85" s="42"/>
      <c r="AA85" s="42"/>
      <c r="AB85" s="42"/>
      <c r="AC85" s="44" t="e">
        <f t="shared" si="39"/>
        <v>#VALUE!</v>
      </c>
      <c r="AD85" s="42"/>
      <c r="AE85" s="43">
        <v>0</v>
      </c>
      <c r="AF85" s="9" t="e">
        <f t="shared" si="40"/>
        <v>#VALUE!</v>
      </c>
      <c r="AG85" s="10" t="e">
        <f t="shared" si="41"/>
        <v>#VALUE!</v>
      </c>
      <c r="AH85" s="46">
        <v>6</v>
      </c>
    </row>
    <row r="86" spans="1:34" ht="13.5">
      <c r="A86" s="40">
        <v>14</v>
      </c>
      <c r="B86" s="65" t="s">
        <v>162</v>
      </c>
      <c r="C86" s="65" t="s">
        <v>163</v>
      </c>
      <c r="D86" s="65">
        <v>1998</v>
      </c>
      <c r="E86" s="65" t="s">
        <v>18</v>
      </c>
      <c r="F86" s="65" t="s">
        <v>55</v>
      </c>
      <c r="G86" s="42">
        <v>7</v>
      </c>
      <c r="H86" s="42">
        <v>7.8</v>
      </c>
      <c r="I86" s="42">
        <v>7.6</v>
      </c>
      <c r="J86" s="42">
        <v>7.5</v>
      </c>
      <c r="K86" s="42">
        <v>7.6</v>
      </c>
      <c r="L86" s="43">
        <v>0</v>
      </c>
      <c r="M86" s="9">
        <f>SUM(G86:K86)-MAX(G86:K86)-MIN(G86:K86)-L86</f>
        <v>22.7</v>
      </c>
      <c r="N86" s="42">
        <v>6.6</v>
      </c>
      <c r="O86" s="42">
        <v>6.8</v>
      </c>
      <c r="P86" s="42">
        <v>6.7</v>
      </c>
      <c r="Q86" s="42">
        <v>7.4</v>
      </c>
      <c r="R86" s="42">
        <v>6.9</v>
      </c>
      <c r="S86" s="44">
        <f>SUM(N86:R86)-MAX(N86:R86)-MIN(N86:R86)</f>
        <v>20.4</v>
      </c>
      <c r="T86" s="42">
        <v>1.6</v>
      </c>
      <c r="U86" s="43">
        <v>0</v>
      </c>
      <c r="V86" s="9">
        <f>SUM(S86+T86-U86)</f>
        <v>22</v>
      </c>
      <c r="W86" s="45">
        <f>SUM(M86+V86)</f>
        <v>44.7</v>
      </c>
      <c r="X86" s="42"/>
      <c r="Y86" s="42"/>
      <c r="Z86" s="42"/>
      <c r="AA86" s="42"/>
      <c r="AB86" s="42"/>
      <c r="AC86" s="44" t="e">
        <f>SUM(X86:AB86)-MAX(X86:AB86)-MIN(X86:AB86)</f>
        <v>#VALUE!</v>
      </c>
      <c r="AD86" s="42"/>
      <c r="AE86" s="43">
        <v>0</v>
      </c>
      <c r="AF86" s="9" t="e">
        <f>SUM(AC86+AD86-AE86)</f>
        <v>#VALUE!</v>
      </c>
      <c r="AG86" s="10" t="e">
        <f>SUM(W86+AF86)</f>
        <v>#VALUE!</v>
      </c>
      <c r="AH86" s="46">
        <v>8</v>
      </c>
    </row>
    <row r="87" spans="1:34" ht="13.5">
      <c r="A87" s="40">
        <v>6</v>
      </c>
      <c r="B87" s="65" t="s">
        <v>164</v>
      </c>
      <c r="C87" s="65" t="s">
        <v>82</v>
      </c>
      <c r="D87" s="65">
        <v>1999</v>
      </c>
      <c r="E87" s="65" t="s">
        <v>18</v>
      </c>
      <c r="F87" s="65" t="s">
        <v>55</v>
      </c>
      <c r="G87" s="42">
        <v>7.6</v>
      </c>
      <c r="H87" s="42">
        <v>7.9</v>
      </c>
      <c r="I87" s="42">
        <v>7.2</v>
      </c>
      <c r="J87" s="42">
        <v>7.5</v>
      </c>
      <c r="K87" s="42">
        <v>7.8</v>
      </c>
      <c r="L87" s="43">
        <v>0</v>
      </c>
      <c r="M87" s="9">
        <f>SUM(G87:K87)-MAX(G87:K87)-MIN(G87:K87)-L87</f>
        <v>22.900000000000002</v>
      </c>
      <c r="N87" s="42">
        <v>6.4</v>
      </c>
      <c r="O87" s="42">
        <v>6.8</v>
      </c>
      <c r="P87" s="42">
        <v>6.7</v>
      </c>
      <c r="Q87" s="42">
        <v>7</v>
      </c>
      <c r="R87" s="42">
        <v>6.8</v>
      </c>
      <c r="S87" s="44">
        <f>SUM(N87:R87)-MAX(N87:R87)-MIN(N87:R87)</f>
        <v>20.300000000000004</v>
      </c>
      <c r="T87" s="42">
        <v>1.5</v>
      </c>
      <c r="U87" s="43">
        <v>0</v>
      </c>
      <c r="V87" s="9">
        <f>SUM(S87+T87-U87)</f>
        <v>21.800000000000004</v>
      </c>
      <c r="W87" s="45">
        <f>SUM(M87+V87)</f>
        <v>44.7</v>
      </c>
      <c r="X87" s="42"/>
      <c r="Y87" s="42"/>
      <c r="Z87" s="42"/>
      <c r="AA87" s="42"/>
      <c r="AB87" s="42"/>
      <c r="AC87" s="44" t="e">
        <f>SUM(X87:AB87)-MAX(X87:AB87)-MIN(X87:AB87)</f>
        <v>#VALUE!</v>
      </c>
      <c r="AD87" s="42"/>
      <c r="AE87" s="43">
        <v>0</v>
      </c>
      <c r="AF87" s="9" t="e">
        <f>SUM(AC87+AD87-AE87)</f>
        <v>#VALUE!</v>
      </c>
      <c r="AG87" s="10" t="e">
        <f>SUM(W87+AF87)</f>
        <v>#VALUE!</v>
      </c>
      <c r="AH87" s="46">
        <v>7</v>
      </c>
    </row>
    <row r="88" spans="1:34" ht="13.5">
      <c r="A88" s="67">
        <v>11</v>
      </c>
      <c r="B88" s="68" t="s">
        <v>165</v>
      </c>
      <c r="C88" s="68" t="s">
        <v>166</v>
      </c>
      <c r="D88" s="68">
        <v>1998</v>
      </c>
      <c r="E88" s="68" t="s">
        <v>24</v>
      </c>
      <c r="F88" s="68" t="s">
        <v>107</v>
      </c>
      <c r="G88" s="69">
        <v>6.7</v>
      </c>
      <c r="H88" s="69">
        <v>7.4</v>
      </c>
      <c r="I88" s="69">
        <v>7.2</v>
      </c>
      <c r="J88" s="69">
        <v>7.2</v>
      </c>
      <c r="K88" s="69">
        <v>7.5</v>
      </c>
      <c r="L88" s="70">
        <v>0</v>
      </c>
      <c r="M88" s="71">
        <f t="shared" si="35"/>
        <v>21.8</v>
      </c>
      <c r="N88" s="69">
        <v>6.4</v>
      </c>
      <c r="O88" s="69">
        <v>6.9</v>
      </c>
      <c r="P88" s="69">
        <v>6.7</v>
      </c>
      <c r="Q88" s="69">
        <v>6.9</v>
      </c>
      <c r="R88" s="69">
        <v>6.9</v>
      </c>
      <c r="S88" s="72">
        <f t="shared" si="36"/>
        <v>20.5</v>
      </c>
      <c r="T88" s="69">
        <v>1.7</v>
      </c>
      <c r="U88" s="70">
        <v>0</v>
      </c>
      <c r="V88" s="71">
        <f t="shared" si="37"/>
        <v>22.2</v>
      </c>
      <c r="W88" s="73">
        <f t="shared" si="38"/>
        <v>44</v>
      </c>
      <c r="X88" s="69"/>
      <c r="Y88" s="69"/>
      <c r="Z88" s="69"/>
      <c r="AA88" s="69"/>
      <c r="AB88" s="69"/>
      <c r="AC88" s="72" t="e">
        <f t="shared" si="39"/>
        <v>#VALUE!</v>
      </c>
      <c r="AD88" s="69"/>
      <c r="AE88" s="70">
        <v>0</v>
      </c>
      <c r="AF88" s="9" t="e">
        <f t="shared" si="40"/>
        <v>#VALUE!</v>
      </c>
      <c r="AG88" s="10" t="e">
        <f t="shared" si="41"/>
        <v>#VALUE!</v>
      </c>
      <c r="AH88" s="74">
        <v>9</v>
      </c>
    </row>
    <row r="89" spans="1:34" ht="13.5">
      <c r="A89" s="40">
        <v>15</v>
      </c>
      <c r="B89" s="65" t="s">
        <v>167</v>
      </c>
      <c r="C89" s="65" t="s">
        <v>82</v>
      </c>
      <c r="D89" s="65">
        <v>1998</v>
      </c>
      <c r="E89" s="65" t="s">
        <v>18</v>
      </c>
      <c r="F89" s="65" t="s">
        <v>107</v>
      </c>
      <c r="G89" s="42">
        <v>6.6</v>
      </c>
      <c r="H89" s="42">
        <v>7</v>
      </c>
      <c r="I89" s="42">
        <v>6.8</v>
      </c>
      <c r="J89" s="42">
        <v>6.7</v>
      </c>
      <c r="K89" s="42">
        <v>6.6</v>
      </c>
      <c r="L89" s="43">
        <v>0</v>
      </c>
      <c r="M89" s="9">
        <f t="shared" si="35"/>
        <v>20.1</v>
      </c>
      <c r="N89" s="42">
        <v>6.9</v>
      </c>
      <c r="O89" s="42">
        <v>7.6</v>
      </c>
      <c r="P89" s="42">
        <v>7.1</v>
      </c>
      <c r="Q89" s="42">
        <v>7.3</v>
      </c>
      <c r="R89" s="42">
        <v>6.8</v>
      </c>
      <c r="S89" s="44">
        <f t="shared" si="36"/>
        <v>21.3</v>
      </c>
      <c r="T89" s="42">
        <v>1.6</v>
      </c>
      <c r="U89" s="43">
        <v>0</v>
      </c>
      <c r="V89" s="9">
        <f t="shared" si="37"/>
        <v>22.900000000000002</v>
      </c>
      <c r="W89" s="45">
        <f t="shared" si="38"/>
        <v>43</v>
      </c>
      <c r="X89" s="42"/>
      <c r="Y89" s="42"/>
      <c r="Z89" s="42"/>
      <c r="AA89" s="42"/>
      <c r="AB89" s="42"/>
      <c r="AC89" s="44" t="e">
        <f t="shared" si="39"/>
        <v>#VALUE!</v>
      </c>
      <c r="AD89" s="42"/>
      <c r="AE89" s="43">
        <v>0</v>
      </c>
      <c r="AF89" s="9" t="e">
        <f t="shared" si="40"/>
        <v>#VALUE!</v>
      </c>
      <c r="AG89" s="10" t="e">
        <f t="shared" si="41"/>
        <v>#VALUE!</v>
      </c>
      <c r="AH89" s="46">
        <v>10</v>
      </c>
    </row>
    <row r="90" spans="1:34" ht="13.5">
      <c r="A90" s="40">
        <v>16</v>
      </c>
      <c r="B90" s="65" t="s">
        <v>168</v>
      </c>
      <c r="C90" s="65" t="s">
        <v>169</v>
      </c>
      <c r="D90" s="65">
        <v>1999</v>
      </c>
      <c r="E90" s="65" t="s">
        <v>18</v>
      </c>
      <c r="F90" s="65" t="s">
        <v>55</v>
      </c>
      <c r="G90" s="42">
        <v>6.9</v>
      </c>
      <c r="H90" s="42">
        <v>7.2</v>
      </c>
      <c r="I90" s="42">
        <v>6.8</v>
      </c>
      <c r="J90" s="42">
        <v>7.3</v>
      </c>
      <c r="K90" s="42">
        <v>7.2</v>
      </c>
      <c r="L90" s="43">
        <v>0</v>
      </c>
      <c r="M90" s="9">
        <f t="shared" si="35"/>
        <v>21.299999999999997</v>
      </c>
      <c r="N90" s="42">
        <v>6.6</v>
      </c>
      <c r="O90" s="42">
        <v>6.8</v>
      </c>
      <c r="P90" s="42">
        <v>6.6</v>
      </c>
      <c r="Q90" s="42">
        <v>7.2</v>
      </c>
      <c r="R90" s="42">
        <v>6.5</v>
      </c>
      <c r="S90" s="44">
        <f t="shared" si="36"/>
        <v>20.000000000000004</v>
      </c>
      <c r="T90" s="42">
        <v>1.6</v>
      </c>
      <c r="U90" s="43">
        <v>0</v>
      </c>
      <c r="V90" s="9">
        <f t="shared" si="37"/>
        <v>21.600000000000005</v>
      </c>
      <c r="W90" s="45">
        <f t="shared" si="38"/>
        <v>42.900000000000006</v>
      </c>
      <c r="X90" s="42"/>
      <c r="Y90" s="42"/>
      <c r="Z90" s="42"/>
      <c r="AA90" s="42"/>
      <c r="AB90" s="42"/>
      <c r="AC90" s="44" t="e">
        <f t="shared" si="39"/>
        <v>#VALUE!</v>
      </c>
      <c r="AD90" s="42"/>
      <c r="AE90" s="43">
        <v>0</v>
      </c>
      <c r="AF90" s="9" t="e">
        <f t="shared" si="40"/>
        <v>#VALUE!</v>
      </c>
      <c r="AG90" s="10" t="e">
        <f t="shared" si="41"/>
        <v>#VALUE!</v>
      </c>
      <c r="AH90" s="46">
        <v>11</v>
      </c>
    </row>
    <row r="91" spans="1:34" ht="13.5">
      <c r="A91" s="75">
        <v>8</v>
      </c>
      <c r="B91" s="76" t="s">
        <v>170</v>
      </c>
      <c r="C91" s="76" t="s">
        <v>171</v>
      </c>
      <c r="D91" s="76">
        <v>1998</v>
      </c>
      <c r="E91" s="76" t="s">
        <v>149</v>
      </c>
      <c r="F91" s="76" t="s">
        <v>55</v>
      </c>
      <c r="G91" s="77">
        <v>6.8</v>
      </c>
      <c r="H91" s="77">
        <v>7.1</v>
      </c>
      <c r="I91" s="77">
        <v>7</v>
      </c>
      <c r="J91" s="77">
        <v>7.1</v>
      </c>
      <c r="K91" s="77">
        <v>7.6</v>
      </c>
      <c r="L91" s="78">
        <v>0</v>
      </c>
      <c r="M91" s="25">
        <f t="shared" si="35"/>
        <v>21.2</v>
      </c>
      <c r="N91" s="77">
        <v>6.5</v>
      </c>
      <c r="O91" s="77">
        <v>7.1</v>
      </c>
      <c r="P91" s="77">
        <v>7.2</v>
      </c>
      <c r="Q91" s="77">
        <v>6.7</v>
      </c>
      <c r="R91" s="77">
        <v>6.9</v>
      </c>
      <c r="S91" s="79">
        <f t="shared" si="36"/>
        <v>20.7</v>
      </c>
      <c r="T91" s="77">
        <v>0.8</v>
      </c>
      <c r="U91" s="78">
        <v>0</v>
      </c>
      <c r="V91" s="25">
        <f t="shared" si="37"/>
        <v>21.5</v>
      </c>
      <c r="W91" s="80">
        <f t="shared" si="38"/>
        <v>42.7</v>
      </c>
      <c r="X91" s="77"/>
      <c r="Y91" s="77"/>
      <c r="Z91" s="77"/>
      <c r="AA91" s="77"/>
      <c r="AB91" s="77"/>
      <c r="AC91" s="79" t="e">
        <f t="shared" si="39"/>
        <v>#VALUE!</v>
      </c>
      <c r="AD91" s="77"/>
      <c r="AE91" s="78">
        <v>0</v>
      </c>
      <c r="AF91" s="9" t="e">
        <f t="shared" si="40"/>
        <v>#VALUE!</v>
      </c>
      <c r="AG91" s="10" t="e">
        <f t="shared" si="41"/>
        <v>#VALUE!</v>
      </c>
      <c r="AH91" s="81">
        <v>12</v>
      </c>
    </row>
    <row r="92" spans="1:34" ht="13.5">
      <c r="A92" s="40">
        <v>10</v>
      </c>
      <c r="B92" s="65" t="s">
        <v>172</v>
      </c>
      <c r="C92" s="65" t="s">
        <v>101</v>
      </c>
      <c r="D92" s="65">
        <v>1998</v>
      </c>
      <c r="E92" s="65" t="s">
        <v>24</v>
      </c>
      <c r="F92" s="65" t="s">
        <v>107</v>
      </c>
      <c r="G92" s="42">
        <v>6.4</v>
      </c>
      <c r="H92" s="42">
        <v>6.6</v>
      </c>
      <c r="I92" s="42">
        <v>7.3</v>
      </c>
      <c r="J92" s="42">
        <v>7.1</v>
      </c>
      <c r="K92" s="42">
        <v>7.2</v>
      </c>
      <c r="L92" s="43">
        <v>0</v>
      </c>
      <c r="M92" s="9">
        <f t="shared" si="35"/>
        <v>20.9</v>
      </c>
      <c r="N92" s="42">
        <v>6.1</v>
      </c>
      <c r="O92" s="42">
        <v>6.7</v>
      </c>
      <c r="P92" s="42">
        <v>6.4</v>
      </c>
      <c r="Q92" s="42">
        <v>6.8</v>
      </c>
      <c r="R92" s="42">
        <v>6.9</v>
      </c>
      <c r="S92" s="44">
        <f t="shared" si="36"/>
        <v>19.900000000000006</v>
      </c>
      <c r="T92" s="42">
        <v>1.6</v>
      </c>
      <c r="U92" s="43">
        <v>0</v>
      </c>
      <c r="V92" s="9">
        <f t="shared" si="37"/>
        <v>21.500000000000007</v>
      </c>
      <c r="W92" s="45">
        <f t="shared" si="38"/>
        <v>42.400000000000006</v>
      </c>
      <c r="X92" s="42"/>
      <c r="Y92" s="42"/>
      <c r="Z92" s="42"/>
      <c r="AA92" s="42"/>
      <c r="AB92" s="42"/>
      <c r="AC92" s="44" t="e">
        <f t="shared" si="39"/>
        <v>#VALUE!</v>
      </c>
      <c r="AD92" s="42"/>
      <c r="AE92" s="43">
        <v>0</v>
      </c>
      <c r="AF92" s="9" t="e">
        <f t="shared" si="40"/>
        <v>#VALUE!</v>
      </c>
      <c r="AG92" s="10" t="e">
        <f t="shared" si="41"/>
        <v>#VALUE!</v>
      </c>
      <c r="AH92" s="46">
        <v>13</v>
      </c>
    </row>
    <row r="93" spans="1:34" ht="13.5">
      <c r="A93" s="40">
        <v>1</v>
      </c>
      <c r="B93" s="65" t="s">
        <v>173</v>
      </c>
      <c r="C93" s="65" t="s">
        <v>174</v>
      </c>
      <c r="D93" s="65">
        <v>1999</v>
      </c>
      <c r="E93" s="65" t="s">
        <v>15</v>
      </c>
      <c r="F93" s="65" t="s">
        <v>55</v>
      </c>
      <c r="G93" s="42">
        <v>6.9</v>
      </c>
      <c r="H93" s="42">
        <v>7.1</v>
      </c>
      <c r="I93" s="42">
        <v>7.1</v>
      </c>
      <c r="J93" s="42">
        <v>6.8</v>
      </c>
      <c r="K93" s="42">
        <v>7.1</v>
      </c>
      <c r="L93" s="43">
        <v>0</v>
      </c>
      <c r="M93" s="9">
        <f t="shared" si="35"/>
        <v>21.099999999999998</v>
      </c>
      <c r="N93" s="42">
        <v>6.6</v>
      </c>
      <c r="O93" s="42">
        <v>6.9</v>
      </c>
      <c r="P93" s="42">
        <v>6.7</v>
      </c>
      <c r="Q93" s="42">
        <v>6.7</v>
      </c>
      <c r="R93" s="42">
        <v>7</v>
      </c>
      <c r="S93" s="44">
        <f t="shared" si="36"/>
        <v>20.299999999999997</v>
      </c>
      <c r="T93" s="42">
        <v>0.8</v>
      </c>
      <c r="U93" s="43">
        <v>0</v>
      </c>
      <c r="V93" s="9">
        <f t="shared" si="37"/>
        <v>21.099999999999998</v>
      </c>
      <c r="W93" s="45">
        <f t="shared" si="38"/>
        <v>42.199999999999996</v>
      </c>
      <c r="X93" s="42"/>
      <c r="Y93" s="42"/>
      <c r="Z93" s="42"/>
      <c r="AA93" s="42"/>
      <c r="AB93" s="42"/>
      <c r="AC93" s="44" t="e">
        <f t="shared" si="39"/>
        <v>#VALUE!</v>
      </c>
      <c r="AD93" s="42"/>
      <c r="AE93" s="43">
        <v>0</v>
      </c>
      <c r="AF93" s="9" t="e">
        <f t="shared" si="40"/>
        <v>#VALUE!</v>
      </c>
      <c r="AG93" s="10" t="e">
        <f t="shared" si="41"/>
        <v>#VALUE!</v>
      </c>
      <c r="AH93" s="46">
        <v>14</v>
      </c>
    </row>
    <row r="94" spans="1:34" ht="13.5">
      <c r="A94" s="40">
        <v>9</v>
      </c>
      <c r="B94" s="65" t="s">
        <v>175</v>
      </c>
      <c r="C94" s="65" t="s">
        <v>176</v>
      </c>
      <c r="D94" s="65">
        <v>1998</v>
      </c>
      <c r="E94" s="65" t="s">
        <v>6</v>
      </c>
      <c r="F94" s="65" t="s">
        <v>137</v>
      </c>
      <c r="G94" s="42">
        <v>5</v>
      </c>
      <c r="H94" s="42">
        <v>5.5</v>
      </c>
      <c r="I94" s="42">
        <v>5.2</v>
      </c>
      <c r="J94" s="42">
        <v>5.4</v>
      </c>
      <c r="K94" s="42">
        <v>5.5</v>
      </c>
      <c r="L94" s="43">
        <v>0</v>
      </c>
      <c r="M94" s="9">
        <f t="shared" si="35"/>
        <v>16.1</v>
      </c>
      <c r="N94" s="42">
        <v>5.9</v>
      </c>
      <c r="O94" s="42">
        <v>6.1</v>
      </c>
      <c r="P94" s="42">
        <v>7.3</v>
      </c>
      <c r="Q94" s="42">
        <v>6.9</v>
      </c>
      <c r="R94" s="42">
        <v>6.6</v>
      </c>
      <c r="S94" s="44">
        <f t="shared" si="36"/>
        <v>19.6</v>
      </c>
      <c r="T94" s="42">
        <v>6</v>
      </c>
      <c r="U94" s="43">
        <v>0</v>
      </c>
      <c r="V94" s="9">
        <f t="shared" si="37"/>
        <v>25.6</v>
      </c>
      <c r="W94" s="45">
        <f t="shared" si="38"/>
        <v>41.7</v>
      </c>
      <c r="X94" s="42"/>
      <c r="Y94" s="42"/>
      <c r="Z94" s="42"/>
      <c r="AA94" s="42"/>
      <c r="AB94" s="42"/>
      <c r="AC94" s="44" t="e">
        <f t="shared" si="39"/>
        <v>#VALUE!</v>
      </c>
      <c r="AD94" s="42"/>
      <c r="AE94" s="43">
        <v>0</v>
      </c>
      <c r="AF94" s="9" t="e">
        <f t="shared" si="40"/>
        <v>#VALUE!</v>
      </c>
      <c r="AG94" s="10" t="e">
        <f t="shared" si="41"/>
        <v>#VALUE!</v>
      </c>
      <c r="AH94" s="46">
        <v>15</v>
      </c>
    </row>
    <row r="95" spans="1:34" ht="13.5">
      <c r="A95" s="40">
        <v>5</v>
      </c>
      <c r="B95" s="65" t="s">
        <v>177</v>
      </c>
      <c r="C95" s="65" t="s">
        <v>178</v>
      </c>
      <c r="D95" s="65">
        <v>1999</v>
      </c>
      <c r="E95" s="65" t="s">
        <v>18</v>
      </c>
      <c r="F95" s="65" t="s">
        <v>55</v>
      </c>
      <c r="G95" s="42">
        <v>6.4</v>
      </c>
      <c r="H95" s="42">
        <v>6.4</v>
      </c>
      <c r="I95" s="42">
        <v>6.7</v>
      </c>
      <c r="J95" s="42">
        <v>6.8</v>
      </c>
      <c r="K95" s="42">
        <v>7</v>
      </c>
      <c r="L95" s="43">
        <v>0</v>
      </c>
      <c r="M95" s="9">
        <f t="shared" si="35"/>
        <v>19.900000000000006</v>
      </c>
      <c r="N95" s="42">
        <v>6</v>
      </c>
      <c r="O95" s="42">
        <v>7</v>
      </c>
      <c r="P95" s="42">
        <v>6.9</v>
      </c>
      <c r="Q95" s="42">
        <v>6.8</v>
      </c>
      <c r="R95" s="42">
        <v>6.9</v>
      </c>
      <c r="S95" s="44">
        <f t="shared" si="36"/>
        <v>20.6</v>
      </c>
      <c r="T95" s="42">
        <v>0.8</v>
      </c>
      <c r="U95" s="43">
        <v>0</v>
      </c>
      <c r="V95" s="9">
        <f t="shared" si="37"/>
        <v>21.400000000000002</v>
      </c>
      <c r="W95" s="45">
        <f t="shared" si="38"/>
        <v>41.30000000000001</v>
      </c>
      <c r="X95" s="42"/>
      <c r="Y95" s="42"/>
      <c r="Z95" s="42"/>
      <c r="AA95" s="42"/>
      <c r="AB95" s="42"/>
      <c r="AC95" s="44" t="e">
        <f t="shared" si="39"/>
        <v>#VALUE!</v>
      </c>
      <c r="AD95" s="42"/>
      <c r="AE95" s="43">
        <v>0</v>
      </c>
      <c r="AF95" s="9" t="e">
        <f t="shared" si="40"/>
        <v>#VALUE!</v>
      </c>
      <c r="AG95" s="10" t="e">
        <f t="shared" si="41"/>
        <v>#VALUE!</v>
      </c>
      <c r="AH95" s="46">
        <v>16</v>
      </c>
    </row>
    <row r="96" spans="1:34" ht="16.5" customHeight="1">
      <c r="A96" s="40">
        <v>13</v>
      </c>
      <c r="B96" s="65" t="s">
        <v>179</v>
      </c>
      <c r="C96" s="65" t="s">
        <v>82</v>
      </c>
      <c r="D96" s="65">
        <v>1998</v>
      </c>
      <c r="E96" s="65" t="s">
        <v>18</v>
      </c>
      <c r="F96" s="65" t="s">
        <v>107</v>
      </c>
      <c r="G96" s="42">
        <v>6</v>
      </c>
      <c r="H96" s="42">
        <v>6.5</v>
      </c>
      <c r="I96" s="42">
        <v>7.1</v>
      </c>
      <c r="J96" s="42">
        <v>7.3</v>
      </c>
      <c r="K96" s="42">
        <v>6.7</v>
      </c>
      <c r="L96" s="43">
        <v>0</v>
      </c>
      <c r="M96" s="9">
        <f t="shared" si="35"/>
        <v>20.3</v>
      </c>
      <c r="N96" s="42">
        <v>6</v>
      </c>
      <c r="O96" s="42">
        <v>6</v>
      </c>
      <c r="P96" s="42">
        <v>6.7</v>
      </c>
      <c r="Q96" s="42">
        <v>6.6</v>
      </c>
      <c r="R96" s="42">
        <v>6.4</v>
      </c>
      <c r="S96" s="44">
        <f t="shared" si="36"/>
        <v>19.000000000000004</v>
      </c>
      <c r="T96" s="42">
        <v>1.6</v>
      </c>
      <c r="U96" s="43">
        <v>0</v>
      </c>
      <c r="V96" s="9">
        <f t="shared" si="37"/>
        <v>20.600000000000005</v>
      </c>
      <c r="W96" s="45">
        <f t="shared" si="38"/>
        <v>40.900000000000006</v>
      </c>
      <c r="X96" s="42"/>
      <c r="Y96" s="42"/>
      <c r="Z96" s="42"/>
      <c r="AA96" s="42"/>
      <c r="AB96" s="42"/>
      <c r="AC96" s="44" t="e">
        <f t="shared" si="39"/>
        <v>#VALUE!</v>
      </c>
      <c r="AD96" s="42"/>
      <c r="AE96" s="43">
        <v>0</v>
      </c>
      <c r="AF96" s="9" t="e">
        <f t="shared" si="40"/>
        <v>#VALUE!</v>
      </c>
      <c r="AG96" s="10" t="e">
        <f t="shared" si="41"/>
        <v>#VALUE!</v>
      </c>
      <c r="AH96" s="46">
        <v>17</v>
      </c>
    </row>
    <row r="97" spans="1:34" ht="16.5" customHeight="1">
      <c r="A97" s="47"/>
      <c r="B97" s="48"/>
      <c r="C97" s="48"/>
      <c r="D97" s="48"/>
      <c r="E97" s="48"/>
      <c r="F97" s="48"/>
      <c r="G97" s="50"/>
      <c r="H97" s="50"/>
      <c r="I97" s="50"/>
      <c r="J97" s="50"/>
      <c r="K97" s="50"/>
      <c r="L97" s="51"/>
      <c r="M97" s="13"/>
      <c r="N97" s="50"/>
      <c r="O97" s="50"/>
      <c r="P97" s="50"/>
      <c r="Q97" s="50"/>
      <c r="R97" s="50"/>
      <c r="S97" s="52"/>
      <c r="T97" s="50"/>
      <c r="U97" s="51"/>
      <c r="V97" s="13"/>
      <c r="W97" s="53"/>
      <c r="X97" s="50"/>
      <c r="Y97" s="50"/>
      <c r="Z97" s="50"/>
      <c r="AA97" s="50"/>
      <c r="AB97" s="50"/>
      <c r="AC97" s="52"/>
      <c r="AD97" s="50"/>
      <c r="AE97" s="51"/>
      <c r="AF97" s="13"/>
      <c r="AG97" s="14"/>
      <c r="AH97" s="55"/>
    </row>
    <row r="98" spans="1:34" ht="15">
      <c r="A98" s="47"/>
      <c r="B98" s="33" t="s">
        <v>180</v>
      </c>
      <c r="C98" s="34"/>
      <c r="D98" s="34"/>
      <c r="E98" s="34"/>
      <c r="F98" s="35"/>
      <c r="G98" s="36"/>
      <c r="H98" s="36"/>
      <c r="I98" s="36"/>
      <c r="J98" s="36"/>
      <c r="K98" s="36"/>
      <c r="L98" s="37"/>
      <c r="M98" s="38"/>
      <c r="N98" s="36"/>
      <c r="O98" s="36"/>
      <c r="P98" s="36"/>
      <c r="Q98" s="36"/>
      <c r="R98" s="36"/>
      <c r="S98" s="38"/>
      <c r="T98" s="38"/>
      <c r="U98" s="39"/>
      <c r="V98" s="38"/>
      <c r="W98" s="38"/>
      <c r="X98" s="36"/>
      <c r="Y98" s="36"/>
      <c r="Z98" s="36"/>
      <c r="AA98" s="36"/>
      <c r="AB98" s="36"/>
      <c r="AC98" s="38"/>
      <c r="AD98" s="38"/>
      <c r="AE98" s="39"/>
      <c r="AF98" s="13"/>
      <c r="AG98" s="14"/>
      <c r="AH98" s="1" t="s">
        <v>52</v>
      </c>
    </row>
    <row r="99" spans="1:34" ht="13.5">
      <c r="A99" s="40">
        <v>7</v>
      </c>
      <c r="B99" s="65" t="s">
        <v>20</v>
      </c>
      <c r="C99" s="65" t="s">
        <v>181</v>
      </c>
      <c r="D99" s="65">
        <v>1996</v>
      </c>
      <c r="E99" s="65" t="s">
        <v>21</v>
      </c>
      <c r="F99" s="65" t="s">
        <v>182</v>
      </c>
      <c r="G99" s="42">
        <v>7.6</v>
      </c>
      <c r="H99" s="42">
        <v>8.3</v>
      </c>
      <c r="I99" s="42">
        <v>7.9</v>
      </c>
      <c r="J99" s="42">
        <v>7.9</v>
      </c>
      <c r="K99" s="42">
        <v>7.8</v>
      </c>
      <c r="L99" s="43">
        <v>0</v>
      </c>
      <c r="M99" s="9">
        <f aca="true" t="shared" si="42" ref="M99:M106">SUM(G99:K99)-MAX(G99:K99)-MIN(G99:K99)-L99</f>
        <v>23.599999999999998</v>
      </c>
      <c r="N99" s="42">
        <v>7.5</v>
      </c>
      <c r="O99" s="42">
        <v>7.9</v>
      </c>
      <c r="P99" s="42">
        <v>7.7</v>
      </c>
      <c r="Q99" s="42">
        <v>7.5</v>
      </c>
      <c r="R99" s="42">
        <v>7.3</v>
      </c>
      <c r="S99" s="44">
        <f aca="true" t="shared" si="43" ref="S99:S106">SUM(N99:R99)-MAX(N99:R99)-MIN(N99:R99)</f>
        <v>22.700000000000006</v>
      </c>
      <c r="T99" s="42">
        <v>5.8</v>
      </c>
      <c r="U99" s="43">
        <v>0</v>
      </c>
      <c r="V99" s="9">
        <f aca="true" t="shared" si="44" ref="V99:V106">SUM(S99+T99-U99)</f>
        <v>28.500000000000007</v>
      </c>
      <c r="W99" s="45">
        <f aca="true" t="shared" si="45" ref="W99:W106">SUM(M99+V99)</f>
        <v>52.10000000000001</v>
      </c>
      <c r="X99" s="42">
        <v>7.6</v>
      </c>
      <c r="Y99" s="42">
        <v>7.7</v>
      </c>
      <c r="Z99" s="42">
        <v>7.8</v>
      </c>
      <c r="AA99" s="42">
        <v>7.7</v>
      </c>
      <c r="AB99" s="42">
        <v>7.8</v>
      </c>
      <c r="AC99" s="44">
        <f aca="true" t="shared" si="46" ref="AC99:AC106">SUM(X99:AB99)-MAX(X99:AB99)-MIN(X99:AB99)</f>
        <v>23.2</v>
      </c>
      <c r="AD99" s="42">
        <v>5.8</v>
      </c>
      <c r="AE99" s="43">
        <v>0</v>
      </c>
      <c r="AF99" s="9">
        <f aca="true" t="shared" si="47" ref="AF99:AF106">SUM(AC99+AD99-AE99)</f>
        <v>29</v>
      </c>
      <c r="AG99" s="10">
        <f aca="true" t="shared" si="48" ref="AG99:AG106">SUM(W99+AF99)</f>
        <v>81.10000000000001</v>
      </c>
      <c r="AH99" s="46">
        <v>1</v>
      </c>
    </row>
    <row r="100" spans="1:34" ht="13.5">
      <c r="A100" s="40">
        <v>3</v>
      </c>
      <c r="B100" s="65" t="s">
        <v>183</v>
      </c>
      <c r="C100" s="65" t="s">
        <v>154</v>
      </c>
      <c r="D100" s="65">
        <v>1997</v>
      </c>
      <c r="E100" s="65" t="s">
        <v>69</v>
      </c>
      <c r="F100" s="65" t="s">
        <v>141</v>
      </c>
      <c r="G100" s="42">
        <v>7.5</v>
      </c>
      <c r="H100" s="42">
        <v>7.2</v>
      </c>
      <c r="I100" s="42">
        <v>7.2</v>
      </c>
      <c r="J100" s="42">
        <v>7.4</v>
      </c>
      <c r="K100" s="42">
        <v>7.6</v>
      </c>
      <c r="L100" s="43">
        <v>0</v>
      </c>
      <c r="M100" s="9">
        <f t="shared" si="42"/>
        <v>22.100000000000005</v>
      </c>
      <c r="N100" s="42">
        <v>6.8</v>
      </c>
      <c r="O100" s="42">
        <v>6.6</v>
      </c>
      <c r="P100" s="42">
        <v>6.4</v>
      </c>
      <c r="Q100" s="42">
        <v>7.2</v>
      </c>
      <c r="R100" s="42">
        <v>7.1</v>
      </c>
      <c r="S100" s="44">
        <f t="shared" si="43"/>
        <v>20.5</v>
      </c>
      <c r="T100" s="42">
        <v>8.1</v>
      </c>
      <c r="U100" s="43">
        <v>0</v>
      </c>
      <c r="V100" s="9">
        <f t="shared" si="44"/>
        <v>28.6</v>
      </c>
      <c r="W100" s="45">
        <f t="shared" si="45"/>
        <v>50.7</v>
      </c>
      <c r="X100" s="42">
        <v>7.3</v>
      </c>
      <c r="Y100" s="42">
        <v>6.5</v>
      </c>
      <c r="Z100" s="42">
        <v>7.5</v>
      </c>
      <c r="AA100" s="42">
        <v>7.1</v>
      </c>
      <c r="AB100" s="42">
        <v>7.2</v>
      </c>
      <c r="AC100" s="44">
        <f t="shared" si="46"/>
        <v>21.6</v>
      </c>
      <c r="AD100" s="42">
        <v>8.1</v>
      </c>
      <c r="AE100" s="43">
        <v>0</v>
      </c>
      <c r="AF100" s="9">
        <f t="shared" si="47"/>
        <v>29.700000000000003</v>
      </c>
      <c r="AG100" s="10">
        <f t="shared" si="48"/>
        <v>80.4</v>
      </c>
      <c r="AH100" s="46">
        <v>2</v>
      </c>
    </row>
    <row r="101" spans="1:34" ht="13.5">
      <c r="A101" s="40">
        <v>5</v>
      </c>
      <c r="B101" s="65" t="s">
        <v>184</v>
      </c>
      <c r="C101" s="65" t="s">
        <v>181</v>
      </c>
      <c r="D101" s="65">
        <v>1997</v>
      </c>
      <c r="E101" s="65" t="s">
        <v>18</v>
      </c>
      <c r="F101" s="65" t="s">
        <v>137</v>
      </c>
      <c r="G101" s="42">
        <v>7.1</v>
      </c>
      <c r="H101" s="42">
        <v>7.5</v>
      </c>
      <c r="I101" s="42">
        <v>7.8</v>
      </c>
      <c r="J101" s="42">
        <v>7.6</v>
      </c>
      <c r="K101" s="42">
        <v>7.6</v>
      </c>
      <c r="L101" s="43">
        <v>0</v>
      </c>
      <c r="M101" s="9">
        <f t="shared" si="42"/>
        <v>22.7</v>
      </c>
      <c r="N101" s="42">
        <v>7</v>
      </c>
      <c r="O101" s="42">
        <v>7.4</v>
      </c>
      <c r="P101" s="42">
        <v>7.5</v>
      </c>
      <c r="Q101" s="42">
        <v>7.5</v>
      </c>
      <c r="R101" s="42">
        <v>7.5</v>
      </c>
      <c r="S101" s="44">
        <f t="shared" si="43"/>
        <v>22.4</v>
      </c>
      <c r="T101" s="42">
        <v>4</v>
      </c>
      <c r="U101" s="43">
        <v>0</v>
      </c>
      <c r="V101" s="9">
        <f t="shared" si="44"/>
        <v>26.4</v>
      </c>
      <c r="W101" s="45">
        <f t="shared" si="45"/>
        <v>49.099999999999994</v>
      </c>
      <c r="X101" s="42">
        <v>7.3</v>
      </c>
      <c r="Y101" s="42">
        <v>7.4</v>
      </c>
      <c r="Z101" s="42">
        <v>7.8</v>
      </c>
      <c r="AA101" s="42">
        <v>7.6</v>
      </c>
      <c r="AB101" s="42">
        <v>7.5</v>
      </c>
      <c r="AC101" s="44">
        <f t="shared" si="46"/>
        <v>22.5</v>
      </c>
      <c r="AD101" s="42">
        <v>4</v>
      </c>
      <c r="AE101" s="43">
        <v>0</v>
      </c>
      <c r="AF101" s="9">
        <f t="shared" si="47"/>
        <v>26.5</v>
      </c>
      <c r="AG101" s="10">
        <f t="shared" si="48"/>
        <v>75.6</v>
      </c>
      <c r="AH101" s="46">
        <v>3</v>
      </c>
    </row>
    <row r="102" spans="1:34" ht="13.5">
      <c r="A102" s="40">
        <v>6</v>
      </c>
      <c r="B102" s="82" t="s">
        <v>185</v>
      </c>
      <c r="C102" s="65" t="s">
        <v>84</v>
      </c>
      <c r="D102" s="65">
        <v>1996</v>
      </c>
      <c r="E102" s="65" t="s">
        <v>18</v>
      </c>
      <c r="F102" s="65" t="s">
        <v>112</v>
      </c>
      <c r="G102" s="42">
        <v>6.4</v>
      </c>
      <c r="H102" s="42">
        <v>6.7</v>
      </c>
      <c r="I102" s="42">
        <v>7.5</v>
      </c>
      <c r="J102" s="42">
        <v>7.2</v>
      </c>
      <c r="K102" s="42">
        <v>7.2</v>
      </c>
      <c r="L102" s="43">
        <v>0</v>
      </c>
      <c r="M102" s="9">
        <f>SUM(G102:K102)-MAX(G102:K102)-MIN(G102:K102)-L102</f>
        <v>21.1</v>
      </c>
      <c r="N102" s="42">
        <v>6</v>
      </c>
      <c r="O102" s="42">
        <v>5.9</v>
      </c>
      <c r="P102" s="42">
        <v>6.3</v>
      </c>
      <c r="Q102" s="42">
        <v>6.6</v>
      </c>
      <c r="R102" s="42">
        <v>6.7</v>
      </c>
      <c r="S102" s="44">
        <f>SUM(N102:R102)-MAX(N102:R102)-MIN(N102:R102)</f>
        <v>18.9</v>
      </c>
      <c r="T102" s="42">
        <v>4</v>
      </c>
      <c r="U102" s="43">
        <v>0</v>
      </c>
      <c r="V102" s="9">
        <f>SUM(S102+T102-U102)</f>
        <v>22.9</v>
      </c>
      <c r="W102" s="45">
        <f>SUM(M102+V102)</f>
        <v>44</v>
      </c>
      <c r="X102" s="42">
        <v>6.4</v>
      </c>
      <c r="Y102" s="42">
        <v>6.3</v>
      </c>
      <c r="Z102" s="42">
        <v>7.2</v>
      </c>
      <c r="AA102" s="42">
        <v>7</v>
      </c>
      <c r="AB102" s="42">
        <v>6.8</v>
      </c>
      <c r="AC102" s="44">
        <f>SUM(X102:AB102)-MAX(X102:AB102)-MIN(X102:AB102)</f>
        <v>20.200000000000003</v>
      </c>
      <c r="AD102" s="42">
        <v>4</v>
      </c>
      <c r="AE102" s="43">
        <v>0</v>
      </c>
      <c r="AF102" s="9">
        <f>SUM(AC102+AD102-AE102)</f>
        <v>24.200000000000003</v>
      </c>
      <c r="AG102" s="10">
        <f>SUM(W102+AF102)</f>
        <v>68.2</v>
      </c>
      <c r="AH102" s="46">
        <v>5</v>
      </c>
    </row>
    <row r="103" spans="1:34" ht="13.5">
      <c r="A103" s="40">
        <v>1</v>
      </c>
      <c r="B103" s="65" t="s">
        <v>186</v>
      </c>
      <c r="C103" s="65" t="s">
        <v>187</v>
      </c>
      <c r="D103" s="65">
        <v>1997</v>
      </c>
      <c r="E103" s="65" t="s">
        <v>15</v>
      </c>
      <c r="F103" s="65" t="s">
        <v>112</v>
      </c>
      <c r="G103" s="42">
        <v>6.6</v>
      </c>
      <c r="H103" s="42">
        <v>6.8</v>
      </c>
      <c r="I103" s="42">
        <v>6.8</v>
      </c>
      <c r="J103" s="42">
        <v>7.4</v>
      </c>
      <c r="K103" s="42">
        <v>7.2</v>
      </c>
      <c r="L103" s="43">
        <v>0</v>
      </c>
      <c r="M103" s="9">
        <f>SUM(G103:K103)-MAX(G103:K103)-MIN(G103:K103)-L103</f>
        <v>20.799999999999997</v>
      </c>
      <c r="N103" s="42">
        <v>6.5</v>
      </c>
      <c r="O103" s="42">
        <v>7.1</v>
      </c>
      <c r="P103" s="42">
        <v>7.2</v>
      </c>
      <c r="Q103" s="42">
        <v>7.5</v>
      </c>
      <c r="R103" s="42">
        <v>7.1</v>
      </c>
      <c r="S103" s="44">
        <f>SUM(N103:R103)-MAX(N103:R103)-MIN(N103:R103)</f>
        <v>21.400000000000006</v>
      </c>
      <c r="T103" s="42">
        <v>2.8</v>
      </c>
      <c r="U103" s="43">
        <v>0</v>
      </c>
      <c r="V103" s="9">
        <f>SUM(S103+T103-U103)</f>
        <v>24.200000000000006</v>
      </c>
      <c r="W103" s="45">
        <f>SUM(M103+V103)</f>
        <v>45</v>
      </c>
      <c r="X103" s="42">
        <v>6.7</v>
      </c>
      <c r="Y103" s="42">
        <v>6.6</v>
      </c>
      <c r="Z103" s="42">
        <v>6.9</v>
      </c>
      <c r="AA103" s="42">
        <v>7.3</v>
      </c>
      <c r="AB103" s="42">
        <v>6.8</v>
      </c>
      <c r="AC103" s="44">
        <f>SUM(X103:AB103)-MAX(X103:AB103)-MIN(X103:AB103)</f>
        <v>20.400000000000002</v>
      </c>
      <c r="AD103" s="42">
        <v>2.8</v>
      </c>
      <c r="AE103" s="43">
        <v>0</v>
      </c>
      <c r="AF103" s="9">
        <f>SUM(AC103+AD103-AE103)</f>
        <v>23.200000000000003</v>
      </c>
      <c r="AG103" s="10">
        <f>SUM(W103+AF103)</f>
        <v>68.2</v>
      </c>
      <c r="AH103" s="46">
        <v>4</v>
      </c>
    </row>
    <row r="104" spans="1:34" ht="13.5">
      <c r="A104" s="40">
        <v>8</v>
      </c>
      <c r="B104" s="65" t="s">
        <v>188</v>
      </c>
      <c r="C104" s="65" t="s">
        <v>189</v>
      </c>
      <c r="D104" s="65">
        <v>1997</v>
      </c>
      <c r="E104" s="65" t="s">
        <v>18</v>
      </c>
      <c r="F104" s="65" t="s">
        <v>112</v>
      </c>
      <c r="G104" s="42">
        <v>6.1</v>
      </c>
      <c r="H104" s="42">
        <v>6</v>
      </c>
      <c r="I104" s="42">
        <v>7.4</v>
      </c>
      <c r="J104" s="42">
        <v>6.9</v>
      </c>
      <c r="K104" s="42">
        <v>6.7</v>
      </c>
      <c r="L104" s="43">
        <v>0</v>
      </c>
      <c r="M104" s="9">
        <f t="shared" si="42"/>
        <v>19.700000000000003</v>
      </c>
      <c r="N104" s="42">
        <v>6.4</v>
      </c>
      <c r="O104" s="42">
        <v>6.5</v>
      </c>
      <c r="P104" s="42">
        <v>6.5</v>
      </c>
      <c r="Q104" s="42">
        <v>7.5</v>
      </c>
      <c r="R104" s="42">
        <v>7.2</v>
      </c>
      <c r="S104" s="44">
        <f t="shared" si="43"/>
        <v>20.200000000000003</v>
      </c>
      <c r="T104" s="42">
        <v>4</v>
      </c>
      <c r="U104" s="43">
        <v>0</v>
      </c>
      <c r="V104" s="9">
        <f t="shared" si="44"/>
        <v>24.200000000000003</v>
      </c>
      <c r="W104" s="45">
        <f t="shared" si="45"/>
        <v>43.900000000000006</v>
      </c>
      <c r="X104" s="42"/>
      <c r="Y104" s="42"/>
      <c r="Z104" s="42"/>
      <c r="AA104" s="42"/>
      <c r="AB104" s="42"/>
      <c r="AC104" s="44" t="e">
        <f t="shared" si="46"/>
        <v>#VALUE!</v>
      </c>
      <c r="AD104" s="42"/>
      <c r="AE104" s="43">
        <v>0</v>
      </c>
      <c r="AF104" s="9" t="e">
        <f t="shared" si="47"/>
        <v>#VALUE!</v>
      </c>
      <c r="AG104" s="10" t="e">
        <f t="shared" si="48"/>
        <v>#VALUE!</v>
      </c>
      <c r="AH104" s="46">
        <v>6</v>
      </c>
    </row>
    <row r="105" spans="1:34" ht="13.5">
      <c r="A105" s="40">
        <v>4</v>
      </c>
      <c r="B105" s="65" t="s">
        <v>190</v>
      </c>
      <c r="C105" s="65" t="s">
        <v>176</v>
      </c>
      <c r="D105" s="65">
        <v>1997</v>
      </c>
      <c r="E105" s="65" t="s">
        <v>18</v>
      </c>
      <c r="F105" s="65" t="s">
        <v>55</v>
      </c>
      <c r="G105" s="42">
        <v>6.1</v>
      </c>
      <c r="H105" s="42">
        <v>6.2</v>
      </c>
      <c r="I105" s="42">
        <v>6.4</v>
      </c>
      <c r="J105" s="42">
        <v>6.6</v>
      </c>
      <c r="K105" s="42">
        <v>6.6</v>
      </c>
      <c r="L105" s="43">
        <v>0</v>
      </c>
      <c r="M105" s="9">
        <f t="shared" si="42"/>
        <v>19.200000000000003</v>
      </c>
      <c r="N105" s="42">
        <v>6.4</v>
      </c>
      <c r="O105" s="42">
        <v>6.6</v>
      </c>
      <c r="P105" s="42">
        <v>6.8</v>
      </c>
      <c r="Q105" s="42">
        <v>6.9</v>
      </c>
      <c r="R105" s="42">
        <v>6.5</v>
      </c>
      <c r="S105" s="44">
        <f t="shared" si="43"/>
        <v>19.900000000000006</v>
      </c>
      <c r="T105" s="42">
        <v>0.8</v>
      </c>
      <c r="U105" s="43">
        <v>0</v>
      </c>
      <c r="V105" s="9">
        <f t="shared" si="44"/>
        <v>20.700000000000006</v>
      </c>
      <c r="W105" s="45">
        <f t="shared" si="45"/>
        <v>39.900000000000006</v>
      </c>
      <c r="X105" s="42"/>
      <c r="Y105" s="42"/>
      <c r="Z105" s="42"/>
      <c r="AA105" s="42"/>
      <c r="AB105" s="42"/>
      <c r="AC105" s="44" t="e">
        <f t="shared" si="46"/>
        <v>#VALUE!</v>
      </c>
      <c r="AD105" s="42"/>
      <c r="AE105" s="43">
        <v>0</v>
      </c>
      <c r="AF105" s="9" t="e">
        <f t="shared" si="47"/>
        <v>#VALUE!</v>
      </c>
      <c r="AG105" s="10" t="e">
        <f t="shared" si="48"/>
        <v>#VALUE!</v>
      </c>
      <c r="AH105" s="46">
        <v>7</v>
      </c>
    </row>
    <row r="106" spans="1:34" ht="13.5">
      <c r="A106" s="40">
        <v>2</v>
      </c>
      <c r="B106" s="65" t="s">
        <v>191</v>
      </c>
      <c r="C106" s="65" t="s">
        <v>192</v>
      </c>
      <c r="D106" s="65">
        <v>1997</v>
      </c>
      <c r="E106" s="65" t="s">
        <v>15</v>
      </c>
      <c r="F106" s="65" t="s">
        <v>107</v>
      </c>
      <c r="G106" s="42">
        <v>5.1</v>
      </c>
      <c r="H106" s="42">
        <v>4.8</v>
      </c>
      <c r="I106" s="42">
        <v>5.4</v>
      </c>
      <c r="J106" s="69">
        <v>5.3</v>
      </c>
      <c r="K106" s="42">
        <v>5.1</v>
      </c>
      <c r="L106" s="43">
        <v>0</v>
      </c>
      <c r="M106" s="9">
        <f t="shared" si="42"/>
        <v>15.500000000000004</v>
      </c>
      <c r="N106" s="42">
        <v>5.9</v>
      </c>
      <c r="O106" s="42">
        <v>5.4</v>
      </c>
      <c r="P106" s="42">
        <v>6.3</v>
      </c>
      <c r="Q106" s="42">
        <v>6.5</v>
      </c>
      <c r="R106" s="42">
        <v>6</v>
      </c>
      <c r="S106" s="44">
        <f t="shared" si="43"/>
        <v>18.200000000000003</v>
      </c>
      <c r="T106" s="42">
        <v>1.9</v>
      </c>
      <c r="U106" s="43">
        <v>0</v>
      </c>
      <c r="V106" s="9">
        <f t="shared" si="44"/>
        <v>20.1</v>
      </c>
      <c r="W106" s="45">
        <f t="shared" si="45"/>
        <v>35.60000000000001</v>
      </c>
      <c r="X106" s="42"/>
      <c r="Y106" s="42"/>
      <c r="Z106" s="42"/>
      <c r="AA106" s="42"/>
      <c r="AB106" s="42"/>
      <c r="AC106" s="44" t="e">
        <f t="shared" si="46"/>
        <v>#VALUE!</v>
      </c>
      <c r="AD106" s="42"/>
      <c r="AE106" s="43">
        <v>0</v>
      </c>
      <c r="AF106" s="9" t="e">
        <f t="shared" si="47"/>
        <v>#VALUE!</v>
      </c>
      <c r="AG106" s="10" t="e">
        <f t="shared" si="48"/>
        <v>#VALUE!</v>
      </c>
      <c r="AH106" s="46">
        <v>8</v>
      </c>
    </row>
    <row r="107" spans="1:34" ht="13.5">
      <c r="A107" s="47"/>
      <c r="B107" s="48"/>
      <c r="C107" s="48"/>
      <c r="D107" s="48"/>
      <c r="E107" s="48"/>
      <c r="F107" s="48"/>
      <c r="G107" s="50"/>
      <c r="H107" s="50"/>
      <c r="I107" s="50"/>
      <c r="J107" s="50"/>
      <c r="K107" s="50"/>
      <c r="L107" s="51"/>
      <c r="M107" s="13"/>
      <c r="N107" s="50"/>
      <c r="O107" s="50"/>
      <c r="P107" s="50"/>
      <c r="Q107" s="50"/>
      <c r="R107" s="50"/>
      <c r="S107" s="52"/>
      <c r="T107" s="50"/>
      <c r="U107" s="51"/>
      <c r="V107" s="13"/>
      <c r="W107" s="53"/>
      <c r="X107" s="50"/>
      <c r="Y107" s="50"/>
      <c r="Z107" s="50"/>
      <c r="AA107" s="50"/>
      <c r="AB107" s="50"/>
      <c r="AC107" s="52"/>
      <c r="AD107" s="50"/>
      <c r="AE107" s="51"/>
      <c r="AF107" s="13"/>
      <c r="AG107" s="14"/>
      <c r="AH107" s="55"/>
    </row>
    <row r="108" spans="1:34" ht="13.5">
      <c r="A108" s="47"/>
      <c r="B108" s="48"/>
      <c r="C108" s="48"/>
      <c r="D108" s="48"/>
      <c r="E108" s="48"/>
      <c r="F108" s="48"/>
      <c r="G108" s="50"/>
      <c r="H108" s="50"/>
      <c r="I108" s="50"/>
      <c r="J108" s="50"/>
      <c r="K108" s="50"/>
      <c r="L108" s="51"/>
      <c r="M108" s="13"/>
      <c r="N108" s="50"/>
      <c r="O108" s="50"/>
      <c r="P108" s="50"/>
      <c r="Q108" s="50"/>
      <c r="R108" s="50"/>
      <c r="S108" s="52"/>
      <c r="T108" s="50"/>
      <c r="U108" s="51"/>
      <c r="V108" s="13"/>
      <c r="W108" s="53"/>
      <c r="X108" s="50"/>
      <c r="Y108" s="50"/>
      <c r="Z108" s="50"/>
      <c r="AA108" s="50"/>
      <c r="AB108" s="50"/>
      <c r="AC108" s="52"/>
      <c r="AD108" s="50"/>
      <c r="AE108" s="51"/>
      <c r="AF108" s="13"/>
      <c r="AG108" s="14"/>
      <c r="AH108" s="55"/>
    </row>
    <row r="109" spans="1:34" ht="13.5">
      <c r="A109" s="47"/>
      <c r="B109" s="48"/>
      <c r="C109" s="48"/>
      <c r="D109" s="48"/>
      <c r="E109" s="48"/>
      <c r="F109" s="48"/>
      <c r="G109" s="50"/>
      <c r="H109" s="50"/>
      <c r="I109" s="50"/>
      <c r="J109" s="50"/>
      <c r="K109" s="50"/>
      <c r="L109" s="51"/>
      <c r="M109" s="13"/>
      <c r="N109" s="50"/>
      <c r="O109" s="50"/>
      <c r="P109" s="50"/>
      <c r="Q109" s="50"/>
      <c r="R109" s="50"/>
      <c r="S109" s="52"/>
      <c r="T109" s="50"/>
      <c r="U109" s="51"/>
      <c r="V109" s="13"/>
      <c r="W109" s="53"/>
      <c r="X109" s="50"/>
      <c r="Y109" s="50"/>
      <c r="Z109" s="50"/>
      <c r="AA109" s="50"/>
      <c r="AB109" s="50"/>
      <c r="AC109" s="52"/>
      <c r="AD109" s="50"/>
      <c r="AE109" s="51"/>
      <c r="AF109" s="13"/>
      <c r="AG109" s="14"/>
      <c r="AH109" s="55"/>
    </row>
    <row r="110" spans="1:34" ht="13.5">
      <c r="A110" s="47"/>
      <c r="B110" s="48"/>
      <c r="C110" s="48"/>
      <c r="D110" s="48"/>
      <c r="E110" s="48"/>
      <c r="F110" s="48"/>
      <c r="G110" s="50"/>
      <c r="H110" s="50"/>
      <c r="I110" s="50"/>
      <c r="J110" s="50"/>
      <c r="K110" s="50"/>
      <c r="L110" s="51"/>
      <c r="M110" s="13"/>
      <c r="N110" s="50"/>
      <c r="O110" s="50"/>
      <c r="P110" s="50"/>
      <c r="Q110" s="50"/>
      <c r="R110" s="50"/>
      <c r="S110" s="52"/>
      <c r="T110" s="50"/>
      <c r="U110" s="51"/>
      <c r="V110" s="13"/>
      <c r="W110" s="53"/>
      <c r="X110" s="50"/>
      <c r="Y110" s="50"/>
      <c r="Z110" s="50"/>
      <c r="AA110" s="50"/>
      <c r="AB110" s="50"/>
      <c r="AC110" s="52"/>
      <c r="AD110" s="50"/>
      <c r="AE110" s="51"/>
      <c r="AF110" s="13"/>
      <c r="AG110" s="14"/>
      <c r="AH110" s="55"/>
    </row>
    <row r="111" spans="1:34" ht="13.5">
      <c r="A111" s="47"/>
      <c r="B111" s="48"/>
      <c r="C111" s="48"/>
      <c r="D111" s="48"/>
      <c r="E111" s="48"/>
      <c r="F111" s="48"/>
      <c r="G111" s="50"/>
      <c r="H111" s="50"/>
      <c r="I111" s="50"/>
      <c r="J111" s="50"/>
      <c r="K111" s="50"/>
      <c r="L111" s="51"/>
      <c r="M111" s="13"/>
      <c r="N111" s="50"/>
      <c r="O111" s="50"/>
      <c r="P111" s="50"/>
      <c r="Q111" s="50"/>
      <c r="R111" s="50"/>
      <c r="S111" s="52"/>
      <c r="T111" s="50"/>
      <c r="U111" s="51"/>
      <c r="V111" s="13"/>
      <c r="W111" s="53"/>
      <c r="X111" s="50"/>
      <c r="Y111" s="50"/>
      <c r="Z111" s="50"/>
      <c r="AA111" s="50"/>
      <c r="AB111" s="50"/>
      <c r="AC111" s="52"/>
      <c r="AD111" s="50"/>
      <c r="AE111" s="51"/>
      <c r="AF111" s="13"/>
      <c r="AG111" s="14"/>
      <c r="AH111" s="55"/>
    </row>
    <row r="112" spans="1:33" ht="17.25">
      <c r="A112" s="11" t="s">
        <v>29</v>
      </c>
      <c r="C112" s="12" t="s">
        <v>30</v>
      </c>
      <c r="AF112" s="13"/>
      <c r="AG112" s="14"/>
    </row>
    <row r="113" spans="1:33" ht="8.25" customHeight="1">
      <c r="A113" s="11"/>
      <c r="C113" s="12"/>
      <c r="AF113" s="13"/>
      <c r="AG113" s="14"/>
    </row>
    <row r="114" spans="1:33" s="26" customFormat="1" ht="12.75" customHeight="1">
      <c r="A114" s="15"/>
      <c r="B114" s="16"/>
      <c r="C114" s="16"/>
      <c r="D114" s="17"/>
      <c r="E114" s="18"/>
      <c r="F114" s="19"/>
      <c r="G114" s="20"/>
      <c r="H114" s="20"/>
      <c r="I114" s="21"/>
      <c r="J114" s="22" t="s">
        <v>31</v>
      </c>
      <c r="K114" s="20"/>
      <c r="L114" s="23"/>
      <c r="M114" s="20"/>
      <c r="N114" s="22" t="s">
        <v>32</v>
      </c>
      <c r="O114" s="22"/>
      <c r="P114" s="22"/>
      <c r="Q114" s="22"/>
      <c r="R114" s="22"/>
      <c r="S114" s="22"/>
      <c r="T114" s="22"/>
      <c r="U114" s="22"/>
      <c r="V114" s="22"/>
      <c r="W114" s="24"/>
      <c r="X114" s="20"/>
      <c r="Y114" s="20"/>
      <c r="Z114" s="20"/>
      <c r="AA114" s="20"/>
      <c r="AB114" s="21"/>
      <c r="AC114" s="22" t="s">
        <v>33</v>
      </c>
      <c r="AD114" s="20"/>
      <c r="AE114" s="23"/>
      <c r="AF114" s="25"/>
      <c r="AG114" s="10" t="s">
        <v>34</v>
      </c>
    </row>
    <row r="115" spans="1:33" s="31" customFormat="1" ht="13.5">
      <c r="A115" s="15"/>
      <c r="B115" s="27" t="s">
        <v>35</v>
      </c>
      <c r="C115" s="27" t="s">
        <v>36</v>
      </c>
      <c r="D115" s="28" t="s">
        <v>37</v>
      </c>
      <c r="E115" s="29" t="s">
        <v>38</v>
      </c>
      <c r="F115" s="30" t="s">
        <v>39</v>
      </c>
      <c r="G115" s="20" t="s">
        <v>40</v>
      </c>
      <c r="H115" s="20" t="s">
        <v>41</v>
      </c>
      <c r="I115" s="20" t="s">
        <v>42</v>
      </c>
      <c r="J115" s="20" t="s">
        <v>43</v>
      </c>
      <c r="K115" s="20" t="s">
        <v>44</v>
      </c>
      <c r="L115" s="23" t="s">
        <v>45</v>
      </c>
      <c r="M115" s="24" t="s">
        <v>34</v>
      </c>
      <c r="N115" s="20" t="s">
        <v>40</v>
      </c>
      <c r="O115" s="20" t="s">
        <v>41</v>
      </c>
      <c r="P115" s="20" t="s">
        <v>42</v>
      </c>
      <c r="Q115" s="20" t="s">
        <v>43</v>
      </c>
      <c r="R115" s="20" t="s">
        <v>44</v>
      </c>
      <c r="S115" s="24" t="s">
        <v>46</v>
      </c>
      <c r="T115" s="24" t="s">
        <v>47</v>
      </c>
      <c r="U115" s="23" t="s">
        <v>45</v>
      </c>
      <c r="V115" s="24" t="s">
        <v>34</v>
      </c>
      <c r="W115" s="22" t="s">
        <v>48</v>
      </c>
      <c r="X115" s="20" t="s">
        <v>40</v>
      </c>
      <c r="Y115" s="20" t="s">
        <v>41</v>
      </c>
      <c r="Z115" s="20" t="s">
        <v>42</v>
      </c>
      <c r="AA115" s="20" t="s">
        <v>43</v>
      </c>
      <c r="AB115" s="20" t="s">
        <v>44</v>
      </c>
      <c r="AC115" s="24" t="s">
        <v>49</v>
      </c>
      <c r="AD115" s="24" t="s">
        <v>47</v>
      </c>
      <c r="AE115" s="23" t="s">
        <v>45</v>
      </c>
      <c r="AF115" s="9" t="s">
        <v>34</v>
      </c>
      <c r="AG115" s="10" t="s">
        <v>50</v>
      </c>
    </row>
    <row r="116" spans="1:34" ht="15">
      <c r="A116" s="83"/>
      <c r="B116" s="33" t="s">
        <v>193</v>
      </c>
      <c r="C116" s="83"/>
      <c r="D116" s="83"/>
      <c r="E116" s="83"/>
      <c r="F116" s="35"/>
      <c r="G116" s="36"/>
      <c r="H116" s="36"/>
      <c r="I116" s="36"/>
      <c r="J116" s="36"/>
      <c r="K116" s="36"/>
      <c r="L116" s="37"/>
      <c r="M116" s="38"/>
      <c r="N116" s="36"/>
      <c r="O116" s="36"/>
      <c r="P116" s="36"/>
      <c r="Q116" s="36"/>
      <c r="R116" s="36"/>
      <c r="S116" s="38"/>
      <c r="T116" s="38"/>
      <c r="U116" s="39"/>
      <c r="V116" s="38"/>
      <c r="W116" s="38"/>
      <c r="X116" s="36"/>
      <c r="Y116" s="36"/>
      <c r="Z116" s="36"/>
      <c r="AA116" s="36"/>
      <c r="AB116" s="36"/>
      <c r="AC116" s="38"/>
      <c r="AD116" s="38"/>
      <c r="AE116" s="39"/>
      <c r="AF116" s="13"/>
      <c r="AG116" s="14"/>
      <c r="AH116" s="1" t="s">
        <v>52</v>
      </c>
    </row>
    <row r="117" spans="1:34" ht="13.5">
      <c r="A117" s="40">
        <v>5</v>
      </c>
      <c r="B117" s="65" t="s">
        <v>194</v>
      </c>
      <c r="C117" s="65" t="s">
        <v>178</v>
      </c>
      <c r="D117" s="65">
        <v>1994</v>
      </c>
      <c r="E117" s="65" t="s">
        <v>18</v>
      </c>
      <c r="F117" s="65" t="s">
        <v>141</v>
      </c>
      <c r="G117" s="42">
        <v>6.9</v>
      </c>
      <c r="H117" s="42">
        <v>7.2</v>
      </c>
      <c r="I117" s="42">
        <v>7.8</v>
      </c>
      <c r="J117" s="42">
        <v>7</v>
      </c>
      <c r="K117" s="42">
        <v>7.3</v>
      </c>
      <c r="L117" s="43">
        <v>0</v>
      </c>
      <c r="M117" s="9">
        <f>SUM(G117:K117)-MAX(G117:K117)-MIN(G117:K117)-L117</f>
        <v>21.5</v>
      </c>
      <c r="N117" s="42">
        <v>6.7</v>
      </c>
      <c r="O117" s="42">
        <v>6.9</v>
      </c>
      <c r="P117" s="42">
        <v>7.2</v>
      </c>
      <c r="Q117" s="42">
        <v>7.2</v>
      </c>
      <c r="R117" s="42">
        <v>7.2</v>
      </c>
      <c r="S117" s="44">
        <f>SUM(N117:R117)-MAX(N117:R117)-MIN(N117:R117)</f>
        <v>21.300000000000004</v>
      </c>
      <c r="T117" s="42">
        <v>6</v>
      </c>
      <c r="U117" s="43">
        <v>0</v>
      </c>
      <c r="V117" s="9">
        <f>SUM(S117+T117-U117)</f>
        <v>27.300000000000004</v>
      </c>
      <c r="W117" s="45">
        <f>SUM(M117+V117)</f>
        <v>48.800000000000004</v>
      </c>
      <c r="X117" s="42">
        <v>6.2</v>
      </c>
      <c r="Y117" s="42">
        <v>6.3</v>
      </c>
      <c r="Z117" s="42">
        <v>7.1</v>
      </c>
      <c r="AA117" s="42">
        <v>6.9</v>
      </c>
      <c r="AB117" s="42">
        <v>7.2</v>
      </c>
      <c r="AC117" s="44">
        <f>SUM(X117:AB117)-MAX(X117:AB117)-MIN(X117:AB117)</f>
        <v>20.300000000000004</v>
      </c>
      <c r="AD117" s="42">
        <v>6</v>
      </c>
      <c r="AE117" s="43">
        <v>0</v>
      </c>
      <c r="AF117" s="9">
        <f>SUM(AC117+AD117-AE117)</f>
        <v>26.300000000000004</v>
      </c>
      <c r="AG117" s="10">
        <f>SUM(W117+AF117)</f>
        <v>75.10000000000001</v>
      </c>
      <c r="AH117" s="46">
        <v>1</v>
      </c>
    </row>
    <row r="118" spans="1:34" ht="13.5">
      <c r="A118" s="40">
        <v>4</v>
      </c>
      <c r="B118" s="65" t="s">
        <v>195</v>
      </c>
      <c r="C118" s="65" t="s">
        <v>196</v>
      </c>
      <c r="D118" s="65">
        <v>1994</v>
      </c>
      <c r="E118" s="65" t="s">
        <v>15</v>
      </c>
      <c r="F118" s="65" t="s">
        <v>137</v>
      </c>
      <c r="G118" s="42">
        <v>6.8</v>
      </c>
      <c r="H118" s="42">
        <v>6.9</v>
      </c>
      <c r="I118" s="42">
        <v>6.5</v>
      </c>
      <c r="J118" s="42">
        <v>6.6</v>
      </c>
      <c r="K118" s="42">
        <v>6.8</v>
      </c>
      <c r="L118" s="43">
        <v>0</v>
      </c>
      <c r="M118" s="9">
        <f>SUM(G118:K118)-MAX(G118:K118)-MIN(G118:K118)-L118</f>
        <v>20.200000000000003</v>
      </c>
      <c r="N118" s="42">
        <v>5.5</v>
      </c>
      <c r="O118" s="42">
        <v>6.3</v>
      </c>
      <c r="P118" s="42">
        <v>5.2</v>
      </c>
      <c r="Q118" s="42">
        <v>6.2</v>
      </c>
      <c r="R118" s="42">
        <v>6.4</v>
      </c>
      <c r="S118" s="44">
        <f>SUM(N118:R118)-MAX(N118:R118)-MIN(N118:R118)</f>
        <v>18.000000000000004</v>
      </c>
      <c r="T118" s="42">
        <v>3.4</v>
      </c>
      <c r="U118" s="43">
        <v>0</v>
      </c>
      <c r="V118" s="9">
        <f>SUM(S118+T118-U118)</f>
        <v>21.400000000000002</v>
      </c>
      <c r="W118" s="45">
        <f>SUM(M118+V118)</f>
        <v>41.60000000000001</v>
      </c>
      <c r="X118" s="42">
        <v>5.7</v>
      </c>
      <c r="Y118" s="42">
        <v>5.9</v>
      </c>
      <c r="Z118" s="42">
        <v>6.1</v>
      </c>
      <c r="AA118" s="42">
        <v>5.9</v>
      </c>
      <c r="AB118" s="42">
        <v>5.9</v>
      </c>
      <c r="AC118" s="44">
        <f>SUM(X118:AB118)-MAX(X118:AB118)-MIN(X118:AB118)</f>
        <v>17.699999999999996</v>
      </c>
      <c r="AD118" s="42">
        <v>3.4</v>
      </c>
      <c r="AE118" s="43">
        <v>0</v>
      </c>
      <c r="AF118" s="9">
        <f>SUM(AC118+AD118-AE118)</f>
        <v>21.099999999999994</v>
      </c>
      <c r="AG118" s="10">
        <f>SUM(W118+AF118)</f>
        <v>62.7</v>
      </c>
      <c r="AH118" s="46">
        <v>2</v>
      </c>
    </row>
    <row r="119" spans="1:34" ht="13.5">
      <c r="A119" s="40">
        <v>1</v>
      </c>
      <c r="B119" s="65" t="s">
        <v>197</v>
      </c>
      <c r="C119" s="65" t="s">
        <v>198</v>
      </c>
      <c r="D119" s="65">
        <v>1995</v>
      </c>
      <c r="E119" s="65" t="s">
        <v>149</v>
      </c>
      <c r="F119" s="65" t="s">
        <v>112</v>
      </c>
      <c r="G119" s="42">
        <v>7.2</v>
      </c>
      <c r="H119" s="42">
        <v>7.4</v>
      </c>
      <c r="I119" s="42">
        <v>6.6</v>
      </c>
      <c r="J119" s="42">
        <v>6.9</v>
      </c>
      <c r="K119" s="42">
        <v>7</v>
      </c>
      <c r="L119" s="43">
        <v>0</v>
      </c>
      <c r="M119" s="9">
        <f>SUM(G119:K119)-MAX(G119:K119)-MIN(G119:K119)-L119</f>
        <v>21.1</v>
      </c>
      <c r="N119" s="42">
        <v>4.3</v>
      </c>
      <c r="O119" s="42">
        <v>4.5</v>
      </c>
      <c r="P119" s="42">
        <v>4.4</v>
      </c>
      <c r="Q119" s="42">
        <v>4.7</v>
      </c>
      <c r="R119" s="42">
        <v>4.4</v>
      </c>
      <c r="S119" s="44">
        <f>SUM(N119:R119)-MAX(N119:R119)-MIN(N119:R119)</f>
        <v>13.3</v>
      </c>
      <c r="T119" s="42">
        <v>2.5</v>
      </c>
      <c r="U119" s="43">
        <v>0</v>
      </c>
      <c r="V119" s="9">
        <f>SUM(S119+T119-U119)</f>
        <v>15.8</v>
      </c>
      <c r="W119" s="45">
        <f>SUM(M119+V119)</f>
        <v>36.900000000000006</v>
      </c>
      <c r="X119" s="42">
        <v>6.9</v>
      </c>
      <c r="Y119" s="42">
        <v>7</v>
      </c>
      <c r="Z119" s="42">
        <v>7.7</v>
      </c>
      <c r="AA119" s="42">
        <v>7.6</v>
      </c>
      <c r="AB119" s="42">
        <v>7.3</v>
      </c>
      <c r="AC119" s="44">
        <f>SUM(X119:AB119)-MAX(X119:AB119)-MIN(X119:AB119)</f>
        <v>21.9</v>
      </c>
      <c r="AD119" s="42">
        <v>3</v>
      </c>
      <c r="AE119" s="43">
        <v>0</v>
      </c>
      <c r="AF119" s="9">
        <f>SUM(AC119+AD119-AE119)</f>
        <v>24.9</v>
      </c>
      <c r="AG119" s="10">
        <f>SUM(W119+AF119)</f>
        <v>61.800000000000004</v>
      </c>
      <c r="AH119" s="46">
        <v>3</v>
      </c>
    </row>
    <row r="120" spans="1:34" ht="13.5">
      <c r="A120" s="40">
        <v>3</v>
      </c>
      <c r="B120" s="65" t="s">
        <v>199</v>
      </c>
      <c r="C120" s="65" t="s">
        <v>84</v>
      </c>
      <c r="D120" s="65">
        <v>1995</v>
      </c>
      <c r="E120" s="65" t="s">
        <v>69</v>
      </c>
      <c r="F120" s="65" t="s">
        <v>141</v>
      </c>
      <c r="G120" s="42">
        <v>7.6</v>
      </c>
      <c r="H120" s="42">
        <v>7.6</v>
      </c>
      <c r="I120" s="42">
        <v>7.8</v>
      </c>
      <c r="J120" s="42">
        <v>7.9</v>
      </c>
      <c r="K120" s="42">
        <v>7.8</v>
      </c>
      <c r="L120" s="43">
        <v>0</v>
      </c>
      <c r="M120" s="9">
        <f>SUM(G120:K120)-MAX(G120:K120)-MIN(G120:K120)-L120</f>
        <v>23.200000000000003</v>
      </c>
      <c r="N120" s="42">
        <v>0.8</v>
      </c>
      <c r="O120" s="42" t="s">
        <v>200</v>
      </c>
      <c r="P120" s="42">
        <v>0.7</v>
      </c>
      <c r="Q120" s="42">
        <v>0.7</v>
      </c>
      <c r="R120" s="42">
        <v>0.7</v>
      </c>
      <c r="S120" s="44">
        <f>SUM(N120:R120)-MAX(N120:R120)-MIN(N120:R120)</f>
        <v>1.4000000000000004</v>
      </c>
      <c r="T120" s="42">
        <v>1.3</v>
      </c>
      <c r="U120" s="43">
        <v>0</v>
      </c>
      <c r="V120" s="9">
        <f>SUM(S120+T120-U120)</f>
        <v>2.7</v>
      </c>
      <c r="W120" s="45">
        <f>SUM(M120+V120)</f>
        <v>25.900000000000002</v>
      </c>
      <c r="X120" s="42">
        <v>7.4</v>
      </c>
      <c r="Y120" s="42">
        <v>7.3</v>
      </c>
      <c r="Z120" s="42">
        <v>7.3</v>
      </c>
      <c r="AA120" s="42">
        <v>7.3</v>
      </c>
      <c r="AB120" s="42">
        <v>7.6</v>
      </c>
      <c r="AC120" s="44">
        <f>SUM(X120:AB120)-MAX(X120:AB120)-MIN(X120:AB120)</f>
        <v>21.999999999999996</v>
      </c>
      <c r="AD120" s="42">
        <v>9.1</v>
      </c>
      <c r="AE120" s="43">
        <v>0</v>
      </c>
      <c r="AF120" s="9">
        <f>SUM(AC120+AD120-AE120)</f>
        <v>31.099999999999994</v>
      </c>
      <c r="AG120" s="10">
        <f>SUM(W120+AF120)</f>
        <v>57</v>
      </c>
      <c r="AH120" s="46">
        <v>4</v>
      </c>
    </row>
    <row r="121" spans="1:34" ht="13.5">
      <c r="A121" s="40">
        <v>2</v>
      </c>
      <c r="B121" s="65" t="s">
        <v>201</v>
      </c>
      <c r="C121" s="65" t="s">
        <v>96</v>
      </c>
      <c r="D121" s="65">
        <v>1995</v>
      </c>
      <c r="E121" s="65" t="s">
        <v>69</v>
      </c>
      <c r="F121" s="65" t="s">
        <v>137</v>
      </c>
      <c r="G121" s="42">
        <v>7</v>
      </c>
      <c r="H121" s="42">
        <v>7.2</v>
      </c>
      <c r="I121" s="42">
        <v>6.7</v>
      </c>
      <c r="J121" s="42">
        <v>7.3</v>
      </c>
      <c r="K121" s="42">
        <v>7.2</v>
      </c>
      <c r="L121" s="43">
        <v>0</v>
      </c>
      <c r="M121" s="9">
        <f>SUM(G121:K121)-MAX(G121:K121)-MIN(G121:K121)-L121</f>
        <v>21.4</v>
      </c>
      <c r="N121" s="42">
        <v>7</v>
      </c>
      <c r="O121" s="42">
        <v>6.9</v>
      </c>
      <c r="P121" s="42">
        <v>6.7</v>
      </c>
      <c r="Q121" s="42">
        <v>7.3</v>
      </c>
      <c r="R121" s="42">
        <v>7</v>
      </c>
      <c r="S121" s="44">
        <f>SUM(N121:R121)-MAX(N121:R121)-MIN(N121:R121)</f>
        <v>20.900000000000006</v>
      </c>
      <c r="T121" s="42">
        <v>4.1</v>
      </c>
      <c r="U121" s="43">
        <v>0</v>
      </c>
      <c r="V121" s="9">
        <f>SUM(S121+T121-U121)</f>
        <v>25.000000000000007</v>
      </c>
      <c r="W121" s="45">
        <f>SUM(M121+V121)</f>
        <v>46.400000000000006</v>
      </c>
      <c r="X121" s="42">
        <v>3</v>
      </c>
      <c r="Y121" s="42">
        <v>2.7</v>
      </c>
      <c r="Z121" s="42">
        <v>3</v>
      </c>
      <c r="AA121" s="42">
        <v>3</v>
      </c>
      <c r="AB121" s="42">
        <v>2.9</v>
      </c>
      <c r="AC121" s="44">
        <f>SUM(X121:AB121)-MAX(X121:AB121)-MIN(X121:AB121)</f>
        <v>8.899999999999999</v>
      </c>
      <c r="AD121" s="42">
        <v>1.7</v>
      </c>
      <c r="AE121" s="43">
        <v>0</v>
      </c>
      <c r="AF121" s="9">
        <f>SUM(AC121+AD121-AE121)</f>
        <v>10.599999999999998</v>
      </c>
      <c r="AG121" s="10">
        <f>SUM(W121+AF121)</f>
        <v>57</v>
      </c>
      <c r="AH121" s="46">
        <v>5</v>
      </c>
    </row>
    <row r="122" spans="1:34" ht="13.5">
      <c r="A122" s="47"/>
      <c r="B122" s="48"/>
      <c r="C122" s="48"/>
      <c r="D122" s="48"/>
      <c r="E122" s="48"/>
      <c r="F122" s="48"/>
      <c r="G122" s="50"/>
      <c r="H122" s="50"/>
      <c r="I122" s="50"/>
      <c r="J122" s="50"/>
      <c r="K122" s="50"/>
      <c r="L122" s="51"/>
      <c r="M122" s="13"/>
      <c r="N122" s="50"/>
      <c r="O122" s="50"/>
      <c r="P122" s="50"/>
      <c r="Q122" s="50"/>
      <c r="R122" s="50"/>
      <c r="S122" s="52"/>
      <c r="T122" s="50"/>
      <c r="U122" s="51"/>
      <c r="V122" s="13"/>
      <c r="W122" s="53"/>
      <c r="X122" s="50"/>
      <c r="Y122" s="50"/>
      <c r="Z122" s="50"/>
      <c r="AA122" s="50"/>
      <c r="AB122" s="50"/>
      <c r="AC122" s="52"/>
      <c r="AD122" s="50"/>
      <c r="AE122" s="51"/>
      <c r="AF122" s="13"/>
      <c r="AG122" s="14"/>
      <c r="AH122" s="55"/>
    </row>
    <row r="123" spans="1:34" ht="15">
      <c r="A123" s="32"/>
      <c r="B123" s="33" t="s">
        <v>202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13"/>
      <c r="AG123" s="14"/>
      <c r="AH123" s="1" t="s">
        <v>52</v>
      </c>
    </row>
    <row r="124" spans="1:34" ht="13.5">
      <c r="A124" s="40">
        <v>4</v>
      </c>
      <c r="B124" s="65" t="s">
        <v>195</v>
      </c>
      <c r="C124" s="65" t="s">
        <v>203</v>
      </c>
      <c r="D124" s="65">
        <v>1992</v>
      </c>
      <c r="E124" s="65" t="s">
        <v>15</v>
      </c>
      <c r="F124" s="65" t="s">
        <v>182</v>
      </c>
      <c r="G124" s="42">
        <v>7.4</v>
      </c>
      <c r="H124" s="42">
        <v>7.5</v>
      </c>
      <c r="I124" s="42">
        <v>7.6</v>
      </c>
      <c r="J124" s="42">
        <v>7.3</v>
      </c>
      <c r="K124" s="42">
        <v>7.1</v>
      </c>
      <c r="L124" s="43">
        <v>0</v>
      </c>
      <c r="M124" s="9">
        <f>SUM(G124:K124)-MAX(G124:K124)-MIN(G124:K124)-L124</f>
        <v>22.200000000000003</v>
      </c>
      <c r="N124" s="42">
        <v>7</v>
      </c>
      <c r="O124" s="42">
        <v>7</v>
      </c>
      <c r="P124" s="42">
        <v>7.3</v>
      </c>
      <c r="Q124" s="42">
        <v>7.1</v>
      </c>
      <c r="R124" s="42">
        <v>6.6</v>
      </c>
      <c r="S124" s="44">
        <f>SUM(N124:R124)-MAX(N124:R124)-MIN(N124:R124)</f>
        <v>21.099999999999998</v>
      </c>
      <c r="T124" s="42">
        <v>6.5</v>
      </c>
      <c r="U124" s="43">
        <v>0</v>
      </c>
      <c r="V124" s="9">
        <f>SUM(S124+T124-U124)</f>
        <v>27.599999999999998</v>
      </c>
      <c r="W124" s="45">
        <f>SUM(M124+V124)</f>
        <v>49.8</v>
      </c>
      <c r="X124" s="42">
        <v>7.3</v>
      </c>
      <c r="Y124" s="42">
        <v>7.6</v>
      </c>
      <c r="Z124" s="42">
        <v>7.4</v>
      </c>
      <c r="AA124" s="42">
        <v>6.7</v>
      </c>
      <c r="AB124" s="42">
        <v>7.3</v>
      </c>
      <c r="AC124" s="44">
        <f>SUM(X124:AB124)-MAX(X124:AB124)-MIN(X124:AB124)</f>
        <v>21.999999999999996</v>
      </c>
      <c r="AD124" s="42">
        <v>6.5</v>
      </c>
      <c r="AE124" s="43">
        <v>0</v>
      </c>
      <c r="AF124" s="9">
        <f>SUM(AC124+AD124-AE124)</f>
        <v>28.499999999999996</v>
      </c>
      <c r="AG124" s="10">
        <f>SUM(W124+AF124)</f>
        <v>78.3</v>
      </c>
      <c r="AH124" s="46">
        <v>1</v>
      </c>
    </row>
    <row r="125" spans="1:34" ht="13.5">
      <c r="A125" s="40">
        <v>1</v>
      </c>
      <c r="B125" s="65" t="s">
        <v>76</v>
      </c>
      <c r="C125" s="65" t="s">
        <v>204</v>
      </c>
      <c r="D125" s="65">
        <v>1993</v>
      </c>
      <c r="E125" s="65" t="s">
        <v>69</v>
      </c>
      <c r="F125" s="65" t="s">
        <v>141</v>
      </c>
      <c r="G125" s="42">
        <v>7.2</v>
      </c>
      <c r="H125" s="42">
        <v>6.8</v>
      </c>
      <c r="I125" s="42">
        <v>7.6</v>
      </c>
      <c r="J125" s="42">
        <v>6.9</v>
      </c>
      <c r="K125" s="42">
        <v>7</v>
      </c>
      <c r="L125" s="43">
        <v>0</v>
      </c>
      <c r="M125" s="9">
        <f>SUM(G125:K125)-MAX(G125:K125)-MIN(G125:K125)-L125</f>
        <v>21.099999999999998</v>
      </c>
      <c r="N125" s="42">
        <v>7.6</v>
      </c>
      <c r="O125" s="42">
        <v>7.5</v>
      </c>
      <c r="P125" s="42">
        <v>7.2</v>
      </c>
      <c r="Q125" s="42">
        <v>7.4</v>
      </c>
      <c r="R125" s="42">
        <v>7.2</v>
      </c>
      <c r="S125" s="44">
        <f>SUM(N125:R125)-MAX(N125:R125)-MIN(N125:R125)</f>
        <v>22.099999999999998</v>
      </c>
      <c r="T125" s="42">
        <v>5.8</v>
      </c>
      <c r="U125" s="43">
        <v>0</v>
      </c>
      <c r="V125" s="9">
        <f>SUM(S125+T125-U125)</f>
        <v>27.9</v>
      </c>
      <c r="W125" s="45">
        <f>SUM(M125+V125)</f>
        <v>49</v>
      </c>
      <c r="X125" s="42">
        <v>6.3</v>
      </c>
      <c r="Y125" s="42">
        <v>6</v>
      </c>
      <c r="Z125" s="42">
        <v>6.4</v>
      </c>
      <c r="AA125" s="42">
        <v>6.3</v>
      </c>
      <c r="AB125" s="42">
        <v>6.5</v>
      </c>
      <c r="AC125" s="44">
        <f>SUM(X125:AB125)-MAX(X125:AB125)-MIN(X125:AB125)</f>
        <v>19</v>
      </c>
      <c r="AD125" s="42">
        <v>8.9</v>
      </c>
      <c r="AE125" s="43">
        <v>0</v>
      </c>
      <c r="AF125" s="9">
        <f>SUM(AC125+AD125-AE125)</f>
        <v>27.9</v>
      </c>
      <c r="AG125" s="10">
        <f>SUM(W125+AF125)</f>
        <v>76.9</v>
      </c>
      <c r="AH125" s="46">
        <v>2</v>
      </c>
    </row>
    <row r="126" spans="1:34" ht="13.5">
      <c r="A126" s="40">
        <v>5</v>
      </c>
      <c r="B126" s="41" t="s">
        <v>205</v>
      </c>
      <c r="C126" s="41" t="s">
        <v>178</v>
      </c>
      <c r="D126" s="84">
        <v>1993</v>
      </c>
      <c r="E126" s="85" t="s">
        <v>15</v>
      </c>
      <c r="F126" s="86" t="s">
        <v>182</v>
      </c>
      <c r="G126" s="42">
        <v>6.2</v>
      </c>
      <c r="H126" s="42">
        <v>6.2</v>
      </c>
      <c r="I126" s="42">
        <v>6.9</v>
      </c>
      <c r="J126" s="42">
        <v>6.9</v>
      </c>
      <c r="K126" s="42">
        <v>7</v>
      </c>
      <c r="L126" s="43">
        <v>0</v>
      </c>
      <c r="M126" s="9">
        <f>SUM(G126:K126)-MAX(G126:K126)-MIN(G126:K126)-L126</f>
        <v>20.000000000000004</v>
      </c>
      <c r="N126" s="42">
        <v>7.2</v>
      </c>
      <c r="O126" s="42">
        <v>7.4</v>
      </c>
      <c r="P126" s="42">
        <v>7.3</v>
      </c>
      <c r="Q126" s="42">
        <v>7.5</v>
      </c>
      <c r="R126" s="42">
        <v>7.5</v>
      </c>
      <c r="S126" s="44">
        <f>SUM(N126:R126)-MAX(N126:R126)-MIN(N126:R126)</f>
        <v>22.2</v>
      </c>
      <c r="T126" s="42">
        <v>4.5</v>
      </c>
      <c r="U126" s="43">
        <v>0</v>
      </c>
      <c r="V126" s="9">
        <f>SUM(S126+T126-U126)</f>
        <v>26.7</v>
      </c>
      <c r="W126" s="45">
        <f>SUM(M126+V126)</f>
        <v>46.7</v>
      </c>
      <c r="X126" s="42">
        <v>7.1</v>
      </c>
      <c r="Y126" s="42">
        <v>7.4</v>
      </c>
      <c r="Z126" s="42">
        <v>7.8</v>
      </c>
      <c r="AA126" s="42">
        <v>7.4</v>
      </c>
      <c r="AB126" s="42">
        <v>7.3</v>
      </c>
      <c r="AC126" s="44">
        <f>SUM(X126:AB126)-MAX(X126:AB126)-MIN(X126:AB126)</f>
        <v>22.099999999999998</v>
      </c>
      <c r="AD126" s="42">
        <v>4.5</v>
      </c>
      <c r="AE126" s="43">
        <v>0</v>
      </c>
      <c r="AF126" s="9">
        <f>SUM(AC126+AD126-AE126)</f>
        <v>26.599999999999998</v>
      </c>
      <c r="AG126" s="10">
        <f>SUM(W126+AF126)</f>
        <v>73.3</v>
      </c>
      <c r="AH126" s="46">
        <v>3</v>
      </c>
    </row>
    <row r="127" spans="1:34" ht="13.5">
      <c r="A127" s="40">
        <v>3</v>
      </c>
      <c r="B127" s="65" t="s">
        <v>206</v>
      </c>
      <c r="C127" s="65" t="s">
        <v>207</v>
      </c>
      <c r="D127" s="65">
        <v>1993</v>
      </c>
      <c r="E127" s="65" t="s">
        <v>18</v>
      </c>
      <c r="F127" s="65" t="s">
        <v>112</v>
      </c>
      <c r="G127" s="42">
        <v>5.8</v>
      </c>
      <c r="H127" s="42">
        <v>5.9</v>
      </c>
      <c r="I127" s="42">
        <v>6.5</v>
      </c>
      <c r="J127" s="42">
        <v>6.6</v>
      </c>
      <c r="K127" s="42">
        <v>6.1</v>
      </c>
      <c r="L127" s="43">
        <v>0</v>
      </c>
      <c r="M127" s="9">
        <f>SUM(G127:K127)-MAX(G127:K127)-MIN(G127:K127)-L127</f>
        <v>18.5</v>
      </c>
      <c r="N127" s="42">
        <v>5.8</v>
      </c>
      <c r="O127" s="42">
        <v>5.6</v>
      </c>
      <c r="P127" s="42">
        <v>6.6</v>
      </c>
      <c r="Q127" s="42">
        <v>6.7</v>
      </c>
      <c r="R127" s="42">
        <v>6.3</v>
      </c>
      <c r="S127" s="44">
        <f>SUM(N127:R127)-MAX(N127:R127)-MIN(N127:R127)</f>
        <v>18.700000000000003</v>
      </c>
      <c r="T127" s="42">
        <v>2.8</v>
      </c>
      <c r="U127" s="43">
        <v>0</v>
      </c>
      <c r="V127" s="9">
        <f>SUM(S127+T127-U127)</f>
        <v>21.500000000000004</v>
      </c>
      <c r="W127" s="45">
        <f>SUM(M127+V127)</f>
        <v>40</v>
      </c>
      <c r="X127" s="42">
        <v>5.8</v>
      </c>
      <c r="Y127" s="42">
        <v>5.6</v>
      </c>
      <c r="Z127" s="42">
        <v>6.8</v>
      </c>
      <c r="AA127" s="42">
        <v>6.1</v>
      </c>
      <c r="AB127" s="42">
        <v>6</v>
      </c>
      <c r="AC127" s="44">
        <f>SUM(X127:AB127)-MAX(X127:AB127)-MIN(X127:AB127)</f>
        <v>17.9</v>
      </c>
      <c r="AD127" s="42">
        <v>2.8</v>
      </c>
      <c r="AE127" s="43">
        <v>0</v>
      </c>
      <c r="AF127" s="9">
        <f>SUM(AC127+AD127-AE127)</f>
        <v>20.7</v>
      </c>
      <c r="AG127" s="10">
        <f>SUM(W127+AF127)</f>
        <v>60.7</v>
      </c>
      <c r="AH127" s="46">
        <v>4</v>
      </c>
    </row>
    <row r="128" spans="1:34" ht="13.5">
      <c r="A128" s="40">
        <v>2</v>
      </c>
      <c r="B128" s="65" t="s">
        <v>208</v>
      </c>
      <c r="C128" s="65" t="s">
        <v>207</v>
      </c>
      <c r="D128" s="65">
        <v>1993</v>
      </c>
      <c r="E128" s="65" t="s">
        <v>24</v>
      </c>
      <c r="F128" s="65" t="s">
        <v>141</v>
      </c>
      <c r="G128" s="42">
        <v>7.5</v>
      </c>
      <c r="H128" s="42">
        <v>7.5</v>
      </c>
      <c r="I128" s="42">
        <v>7.4</v>
      </c>
      <c r="J128" s="42">
        <v>7.5</v>
      </c>
      <c r="K128" s="42">
        <v>7.7</v>
      </c>
      <c r="L128" s="43">
        <v>0</v>
      </c>
      <c r="M128" s="9">
        <f>SUM(G128:K128)-MAX(G128:K128)-MIN(G128:K128)-L128</f>
        <v>22.499999999999993</v>
      </c>
      <c r="N128" s="42">
        <v>6.7</v>
      </c>
      <c r="O128" s="42">
        <v>6</v>
      </c>
      <c r="P128" s="42">
        <v>7.5</v>
      </c>
      <c r="Q128" s="42">
        <v>7</v>
      </c>
      <c r="R128" s="42">
        <v>7.1</v>
      </c>
      <c r="S128" s="44">
        <f>SUM(N128:R128)-MAX(N128:R128)-MIN(N128:R128)</f>
        <v>20.800000000000004</v>
      </c>
      <c r="T128" s="42">
        <v>7.4</v>
      </c>
      <c r="U128" s="43">
        <v>0</v>
      </c>
      <c r="V128" s="9">
        <f>SUM(S128+T128-U128)</f>
        <v>28.200000000000003</v>
      </c>
      <c r="W128" s="45">
        <f>SUM(M128+V128)</f>
        <v>50.699999999999996</v>
      </c>
      <c r="X128" s="42">
        <v>1.2</v>
      </c>
      <c r="Y128" s="42">
        <v>1.2</v>
      </c>
      <c r="Z128" s="42">
        <v>1.4</v>
      </c>
      <c r="AA128" s="42">
        <v>1.3</v>
      </c>
      <c r="AB128" s="42">
        <v>1.3</v>
      </c>
      <c r="AC128" s="44">
        <f>SUM(X128:AB128)-MAX(X128:AB128)-MIN(X128:AB128)</f>
        <v>3.8</v>
      </c>
      <c r="AD128" s="42">
        <v>1.6</v>
      </c>
      <c r="AE128" s="43">
        <v>0</v>
      </c>
      <c r="AF128" s="9">
        <f>SUM(AC128+AD128-AE128)</f>
        <v>5.4</v>
      </c>
      <c r="AG128" s="10">
        <f>SUM(W128+AF128)</f>
        <v>56.099999999999994</v>
      </c>
      <c r="AH128" s="46">
        <v>5</v>
      </c>
    </row>
    <row r="129" spans="32:33" ht="13.5">
      <c r="AF129" s="13"/>
      <c r="AG129" s="14"/>
    </row>
    <row r="130" spans="32:33" ht="13.5">
      <c r="AF130" s="13"/>
      <c r="AG130" s="14"/>
    </row>
    <row r="131" spans="32:33" ht="13.5">
      <c r="AF131" s="13"/>
      <c r="AG131" s="14"/>
    </row>
    <row r="132" spans="32:33" ht="13.5">
      <c r="AF132" s="13"/>
      <c r="AG132" s="14"/>
    </row>
    <row r="133" spans="32:33" ht="13.5">
      <c r="AF133" s="13"/>
      <c r="AG133" s="14"/>
    </row>
    <row r="134" spans="32:33" ht="13.5">
      <c r="AF134" s="13"/>
      <c r="AG134" s="14"/>
    </row>
    <row r="135" spans="32:33" ht="13.5">
      <c r="AF135" s="13"/>
      <c r="AG135" s="14"/>
    </row>
    <row r="136" spans="32:33" ht="13.5">
      <c r="AF136" s="13"/>
      <c r="AG136" s="14"/>
    </row>
    <row r="137" spans="32:33" ht="13.5">
      <c r="AF137" s="13"/>
      <c r="AG137" s="14"/>
    </row>
    <row r="138" spans="32:33" ht="13.5">
      <c r="AF138" s="13"/>
      <c r="AG138" s="14"/>
    </row>
    <row r="139" spans="32:33" ht="13.5">
      <c r="AF139" s="13"/>
      <c r="AG139" s="14"/>
    </row>
    <row r="140" spans="32:33" ht="13.5">
      <c r="AF140" s="13"/>
      <c r="AG140" s="14"/>
    </row>
    <row r="141" spans="32:33" ht="13.5">
      <c r="AF141" s="13"/>
      <c r="AG141" s="14"/>
    </row>
    <row r="142" spans="32:33" ht="13.5">
      <c r="AF142" s="13"/>
      <c r="AG142" s="14"/>
    </row>
    <row r="143" spans="32:33" ht="13.5">
      <c r="AF143" s="13"/>
      <c r="AG143" s="14"/>
    </row>
    <row r="144" spans="32:33" ht="13.5">
      <c r="AF144" s="13"/>
      <c r="AG144" s="14"/>
    </row>
    <row r="145" spans="32:33" ht="13.5">
      <c r="AF145" s="13"/>
      <c r="AG145" s="14"/>
    </row>
    <row r="146" spans="32:33" ht="13.5">
      <c r="AF146" s="13"/>
      <c r="AG146" s="14"/>
    </row>
    <row r="147" spans="32:33" ht="13.5">
      <c r="AF147" s="13"/>
      <c r="AG147" s="14"/>
    </row>
    <row r="148" spans="32:33" ht="13.5">
      <c r="AF148" s="13"/>
      <c r="AG148" s="14"/>
    </row>
    <row r="149" spans="32:33" ht="13.5">
      <c r="AF149" s="13"/>
      <c r="AG149" s="14"/>
    </row>
    <row r="150" spans="32:33" ht="13.5">
      <c r="AF150" s="13"/>
      <c r="AG150" s="14"/>
    </row>
    <row r="151" spans="32:33" ht="13.5">
      <c r="AF151" s="13"/>
      <c r="AG151" s="14"/>
    </row>
    <row r="152" spans="32:33" ht="13.5">
      <c r="AF152" s="13"/>
      <c r="AG152" s="14"/>
    </row>
    <row r="153" spans="32:33" ht="13.5">
      <c r="AF153" s="13"/>
      <c r="AG153" s="14"/>
    </row>
    <row r="154" spans="32:33" ht="13.5">
      <c r="AF154" s="13"/>
      <c r="AG154" s="14"/>
    </row>
    <row r="155" spans="32:33" ht="13.5">
      <c r="AF155" s="13"/>
      <c r="AG155" s="14"/>
    </row>
    <row r="156" spans="32:33" ht="13.5">
      <c r="AF156" s="13"/>
      <c r="AG156" s="14"/>
    </row>
    <row r="157" spans="32:33" ht="13.5">
      <c r="AF157" s="13"/>
      <c r="AG157" s="14"/>
    </row>
    <row r="158" spans="32:33" ht="13.5">
      <c r="AF158" s="13"/>
      <c r="AG158" s="14"/>
    </row>
    <row r="159" spans="32:33" ht="13.5">
      <c r="AF159" s="13"/>
      <c r="AG159" s="14"/>
    </row>
    <row r="160" spans="32:33" ht="13.5">
      <c r="AF160" s="13"/>
      <c r="AG160" s="14"/>
    </row>
    <row r="161" spans="32:33" ht="13.5">
      <c r="AF161" s="13"/>
      <c r="AG161" s="14"/>
    </row>
    <row r="162" spans="32:33" ht="13.5">
      <c r="AF162" s="13"/>
      <c r="AG162" s="14"/>
    </row>
    <row r="163" spans="32:33" ht="13.5">
      <c r="AF163" s="13"/>
      <c r="AG163" s="14"/>
    </row>
    <row r="164" spans="32:33" ht="13.5">
      <c r="AF164" s="13"/>
      <c r="AG164" s="14"/>
    </row>
    <row r="165" spans="32:33" ht="13.5">
      <c r="AF165" s="13"/>
      <c r="AG165" s="14"/>
    </row>
    <row r="166" spans="32:33" ht="13.5">
      <c r="AF166" s="13"/>
      <c r="AG166" s="14"/>
    </row>
    <row r="167" spans="32:33" ht="13.5">
      <c r="AF167" s="13"/>
      <c r="AG167" s="14"/>
    </row>
    <row r="168" spans="32:33" ht="13.5">
      <c r="AF168" s="13"/>
      <c r="AG168" s="14"/>
    </row>
    <row r="169" spans="32:33" ht="13.5">
      <c r="AF169" s="13"/>
      <c r="AG169" s="14"/>
    </row>
    <row r="170" spans="32:33" ht="13.5">
      <c r="AF170" s="13"/>
      <c r="AG170" s="14"/>
    </row>
    <row r="171" spans="32:33" ht="13.5">
      <c r="AF171" s="13"/>
      <c r="AG171" s="14"/>
    </row>
    <row r="172" spans="32:33" ht="13.5">
      <c r="AF172" s="13"/>
      <c r="AG172" s="14"/>
    </row>
    <row r="173" spans="32:33" ht="13.5">
      <c r="AF173" s="13"/>
      <c r="AG173" s="14"/>
    </row>
    <row r="174" spans="32:33" ht="13.5">
      <c r="AF174" s="13"/>
      <c r="AG174" s="14"/>
    </row>
    <row r="175" spans="32:33" ht="13.5">
      <c r="AF175" s="13"/>
      <c r="AG175" s="14"/>
    </row>
    <row r="176" spans="32:33" ht="13.5">
      <c r="AF176" s="13"/>
      <c r="AG176" s="14"/>
    </row>
    <row r="177" spans="32:33" ht="13.5">
      <c r="AF177" s="13"/>
      <c r="AG177" s="14"/>
    </row>
    <row r="178" spans="32:33" ht="13.5">
      <c r="AF178" s="13"/>
      <c r="AG178" s="14"/>
    </row>
    <row r="179" spans="32:33" ht="13.5">
      <c r="AF179" s="13"/>
      <c r="AG179" s="14"/>
    </row>
    <row r="180" spans="32:33" ht="13.5">
      <c r="AF180" s="13"/>
      <c r="AG180" s="14"/>
    </row>
    <row r="181" spans="32:33" ht="13.5">
      <c r="AF181" s="13"/>
      <c r="AG181" s="14"/>
    </row>
    <row r="182" spans="32:33" ht="13.5">
      <c r="AF182" s="13"/>
      <c r="AG182" s="14"/>
    </row>
    <row r="183" spans="32:33" ht="13.5">
      <c r="AF183" s="13"/>
      <c r="AG183" s="14"/>
    </row>
    <row r="184" spans="32:33" ht="13.5">
      <c r="AF184" s="13"/>
      <c r="AG184" s="14"/>
    </row>
    <row r="185" spans="32:33" ht="13.5">
      <c r="AF185" s="13"/>
      <c r="AG185" s="14"/>
    </row>
    <row r="186" spans="32:33" ht="13.5">
      <c r="AF186" s="13"/>
      <c r="AG186" s="14"/>
    </row>
    <row r="187" spans="32:33" ht="13.5">
      <c r="AF187" s="13"/>
      <c r="AG187" s="14"/>
    </row>
    <row r="188" spans="32:33" ht="13.5">
      <c r="AF188" s="13"/>
      <c r="AG188" s="14"/>
    </row>
    <row r="189" spans="32:33" ht="13.5">
      <c r="AF189" s="13"/>
      <c r="AG189" s="14"/>
    </row>
    <row r="190" spans="32:33" ht="13.5">
      <c r="AF190" s="13"/>
      <c r="AG190" s="14"/>
    </row>
    <row r="191" spans="32:33" ht="13.5">
      <c r="AF191" s="13"/>
      <c r="AG191" s="14"/>
    </row>
    <row r="192" spans="32:33" ht="13.5">
      <c r="AF192" s="13"/>
      <c r="AG192" s="14"/>
    </row>
    <row r="193" spans="32:33" ht="13.5">
      <c r="AF193" s="13"/>
      <c r="AG193" s="14"/>
    </row>
    <row r="194" spans="32:33" ht="13.5">
      <c r="AF194" s="13"/>
      <c r="AG194" s="14"/>
    </row>
    <row r="195" spans="32:33" ht="13.5">
      <c r="AF195" s="13"/>
      <c r="AG195" s="14"/>
    </row>
    <row r="196" spans="32:33" ht="13.5">
      <c r="AF196" s="13"/>
      <c r="AG196" s="14"/>
    </row>
    <row r="197" spans="32:33" ht="13.5">
      <c r="AF197" s="13"/>
      <c r="AG197" s="14"/>
    </row>
    <row r="198" spans="32:33" ht="13.5">
      <c r="AF198" s="13"/>
      <c r="AG198" s="14"/>
    </row>
    <row r="199" spans="32:33" ht="13.5">
      <c r="AF199" s="13"/>
      <c r="AG199" s="14"/>
    </row>
    <row r="200" spans="32:33" ht="13.5">
      <c r="AF200" s="13"/>
      <c r="AG200" s="14"/>
    </row>
    <row r="201" spans="32:33" ht="13.5">
      <c r="AF201" s="13"/>
      <c r="AG201" s="14"/>
    </row>
    <row r="202" spans="32:33" ht="13.5">
      <c r="AF202" s="13"/>
      <c r="AG202" s="14"/>
    </row>
    <row r="203" spans="32:33" ht="13.5">
      <c r="AF203" s="13"/>
      <c r="AG203" s="14"/>
    </row>
    <row r="204" spans="32:33" ht="13.5">
      <c r="AF204" s="13"/>
      <c r="AG204" s="14"/>
    </row>
    <row r="205" spans="32:33" ht="13.5">
      <c r="AF205" s="13"/>
      <c r="AG205" s="14"/>
    </row>
    <row r="206" spans="32:33" ht="13.5">
      <c r="AF206" s="13"/>
      <c r="AG206" s="14"/>
    </row>
    <row r="207" spans="32:33" ht="13.5">
      <c r="AF207" s="13"/>
      <c r="AG207" s="14"/>
    </row>
    <row r="208" spans="32:33" ht="13.5">
      <c r="AF208" s="13"/>
      <c r="AG208" s="14"/>
    </row>
    <row r="209" spans="32:33" ht="13.5">
      <c r="AF209" s="13"/>
      <c r="AG209" s="14"/>
    </row>
    <row r="210" spans="32:33" ht="13.5">
      <c r="AF210" s="13"/>
      <c r="AG210" s="14"/>
    </row>
    <row r="211" spans="32:33" ht="13.5">
      <c r="AF211" s="13"/>
      <c r="AG211" s="14"/>
    </row>
    <row r="212" spans="32:33" ht="13.5">
      <c r="AF212" s="13"/>
      <c r="AG212" s="14"/>
    </row>
    <row r="213" spans="32:33" ht="13.5">
      <c r="AF213" s="13"/>
      <c r="AG213" s="14"/>
    </row>
    <row r="214" spans="32:33" ht="13.5">
      <c r="AF214" s="13"/>
      <c r="AG214" s="14"/>
    </row>
    <row r="215" spans="32:33" ht="13.5">
      <c r="AF215" s="13"/>
      <c r="AG215" s="14"/>
    </row>
    <row r="216" spans="32:33" ht="13.5">
      <c r="AF216" s="13"/>
      <c r="AG216" s="14"/>
    </row>
    <row r="217" spans="32:33" ht="13.5">
      <c r="AF217" s="13"/>
      <c r="AG217" s="14"/>
    </row>
    <row r="218" spans="32:33" ht="13.5">
      <c r="AF218" s="13"/>
      <c r="AG218" s="14"/>
    </row>
    <row r="219" spans="32:33" ht="13.5">
      <c r="AF219" s="13"/>
      <c r="AG219" s="14"/>
    </row>
    <row r="220" spans="32:33" ht="13.5">
      <c r="AF220" s="13"/>
      <c r="AG220" s="14"/>
    </row>
    <row r="221" spans="32:33" ht="13.5">
      <c r="AF221" s="13"/>
      <c r="AG221" s="14"/>
    </row>
    <row r="222" spans="32:33" ht="13.5">
      <c r="AF222" s="13"/>
      <c r="AG222" s="14"/>
    </row>
    <row r="223" spans="32:33" ht="13.5">
      <c r="AF223" s="13"/>
      <c r="AG223" s="14"/>
    </row>
    <row r="224" spans="32:33" ht="13.5">
      <c r="AF224" s="13"/>
      <c r="AG224" s="14"/>
    </row>
    <row r="225" spans="32:33" ht="13.5">
      <c r="AF225" s="13"/>
      <c r="AG225" s="14"/>
    </row>
    <row r="226" spans="32:33" ht="13.5">
      <c r="AF226" s="13"/>
      <c r="AG226" s="14"/>
    </row>
    <row r="227" spans="32:33" ht="13.5">
      <c r="AF227" s="13"/>
      <c r="AG227" s="14"/>
    </row>
    <row r="228" spans="32:33" ht="13.5">
      <c r="AF228" s="13"/>
      <c r="AG228" s="14"/>
    </row>
    <row r="229" spans="32:33" ht="13.5">
      <c r="AF229" s="13"/>
      <c r="AG229" s="14"/>
    </row>
    <row r="230" spans="32:33" ht="13.5">
      <c r="AF230" s="13"/>
      <c r="AG230" s="14"/>
    </row>
    <row r="231" spans="32:33" ht="13.5">
      <c r="AF231" s="13"/>
      <c r="AG231" s="14"/>
    </row>
    <row r="232" spans="32:33" ht="13.5">
      <c r="AF232" s="13"/>
      <c r="AG232" s="14"/>
    </row>
    <row r="233" spans="32:33" ht="13.5">
      <c r="AF233" s="13"/>
      <c r="AG233" s="14"/>
    </row>
    <row r="234" spans="32:33" ht="13.5">
      <c r="AF234" s="13"/>
      <c r="AG234" s="14"/>
    </row>
    <row r="235" spans="32:33" ht="13.5">
      <c r="AF235" s="13"/>
      <c r="AG235" s="14"/>
    </row>
    <row r="236" spans="32:33" ht="13.5">
      <c r="AF236" s="13"/>
      <c r="AG236" s="14"/>
    </row>
    <row r="237" spans="32:33" ht="13.5">
      <c r="AF237" s="13"/>
      <c r="AG237" s="14"/>
    </row>
    <row r="238" spans="32:33" ht="13.5">
      <c r="AF238" s="13"/>
      <c r="AG238" s="14"/>
    </row>
    <row r="239" spans="32:33" ht="13.5">
      <c r="AF239" s="13"/>
      <c r="AG239" s="14"/>
    </row>
    <row r="240" spans="32:33" ht="13.5">
      <c r="AF240" s="13"/>
      <c r="AG240" s="14"/>
    </row>
    <row r="241" spans="32:33" ht="13.5">
      <c r="AF241" s="13"/>
      <c r="AG241" s="14"/>
    </row>
    <row r="242" spans="32:33" ht="13.5">
      <c r="AF242" s="13"/>
      <c r="AG242" s="14"/>
    </row>
    <row r="243" spans="32:33" ht="13.5">
      <c r="AF243" s="13"/>
      <c r="AG243" s="14"/>
    </row>
    <row r="244" spans="32:33" ht="13.5">
      <c r="AF244" s="13"/>
      <c r="AG244" s="14"/>
    </row>
    <row r="245" spans="32:33" ht="13.5">
      <c r="AF245" s="13"/>
      <c r="AG245" s="14"/>
    </row>
    <row r="246" spans="32:33" ht="13.5">
      <c r="AF246" s="13"/>
      <c r="AG246" s="14"/>
    </row>
    <row r="247" spans="32:33" ht="13.5">
      <c r="AF247" s="13"/>
      <c r="AG247" s="14"/>
    </row>
    <row r="248" spans="32:33" ht="13.5">
      <c r="AF248" s="13"/>
      <c r="AG248" s="14"/>
    </row>
    <row r="249" spans="32:33" ht="13.5">
      <c r="AF249" s="13"/>
      <c r="AG249" s="14"/>
    </row>
    <row r="250" spans="32:33" ht="13.5">
      <c r="AF250" s="13"/>
      <c r="AG250" s="14"/>
    </row>
    <row r="251" spans="32:33" ht="13.5">
      <c r="AF251" s="13"/>
      <c r="AG251" s="14"/>
    </row>
    <row r="252" spans="32:33" ht="13.5">
      <c r="AF252" s="13"/>
      <c r="AG252" s="14"/>
    </row>
    <row r="253" spans="32:33" ht="13.5">
      <c r="AF253" s="13"/>
      <c r="AG253" s="14"/>
    </row>
    <row r="254" spans="32:33" ht="13.5">
      <c r="AF254" s="13"/>
      <c r="AG254" s="14"/>
    </row>
    <row r="255" spans="32:33" ht="13.5">
      <c r="AF255" s="13"/>
      <c r="AG255" s="14"/>
    </row>
    <row r="256" spans="32:33" ht="13.5">
      <c r="AF256" s="13"/>
      <c r="AG256" s="14"/>
    </row>
  </sheetData>
  <mergeCells count="4">
    <mergeCell ref="N3:V3"/>
    <mergeCell ref="N40:V40"/>
    <mergeCell ref="N77:V77"/>
    <mergeCell ref="N114:V114"/>
  </mergeCells>
  <printOptions/>
  <pageMargins left="0.25" right="0.25" top="0.75" bottom="0.75" header="0.5118055555555556" footer="0.5118055555555556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Michalko</dc:creator>
  <cp:keywords/>
  <dc:description/>
  <cp:lastModifiedBy>Ing. Mgr. Jana Štefániková</cp:lastModifiedBy>
  <cp:lastPrinted>2010-04-21T06:12:37Z</cp:lastPrinted>
  <dcterms:created xsi:type="dcterms:W3CDTF">2004-10-09T11:49:45Z</dcterms:created>
  <dcterms:modified xsi:type="dcterms:W3CDTF">2010-04-21T06:13:59Z</dcterms:modified>
  <cp:category/>
  <cp:version/>
  <cp:contentType/>
  <cp:contentStatus/>
</cp:coreProperties>
</file>